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<sst xmlns="http://schemas.openxmlformats.org/spreadsheetml/2006/main" count="122" uniqueCount="94">
  <si>
    <t>【借款报销单】</t>
  </si>
  <si>
    <t xml:space="preserve">团号：HMEA-190827-HCB225 </t>
  </si>
  <si>
    <t>会议日期：9月20日-21日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</si>
  <si>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</si>
  <si>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</si>
  <si>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</si>
  <si>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</si>
  <si>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</si>
  <si>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</si>
  <si>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</si>
  <si>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</si>
  <si>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</si>
  <si>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</si>
  <si>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</si>
  <si>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</si>
  <si>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</si>
  <si>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</si>
  <si>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</si>
  <si>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</si>
  <si>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</si>
  <si>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</si>
  <si>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</si>
  <si>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门票</t>
  </si>
  <si>
    <t>需有客户邮件确认，并抄送合规部。</t>
  </si>
  <si>
    <t>停车费、高速费、油费</t>
  </si>
  <si>
    <t>打车费</t>
  </si>
  <si>
    <t>客户采买物料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</si>
  <si>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</si>
  <si>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</si>
  <si>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</si>
  <si>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</si>
  <si>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</si>
  <si>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</si>
  <si>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</si>
  <si>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</si>
  <si>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</si>
  <si>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</si>
  <si>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</si>
  <si>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</si>
  <si>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</si>
  <si>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</si>
  <si>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</si>
  <si>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</si>
  <si>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</si>
  <si>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</si>
  <si>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</si>
  <si>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</si>
  <si>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</si>
  <si>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</si>
  <si>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</si>
  <si>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</si>
  <si>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</si>
  <si>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</si>
  <si>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</si>
  <si>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</si>
  <si>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</si>
  <si>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</si>
  <si>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</si>
  <si>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</si>
  <si>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胡金磊</t>
  </si>
  <si>
    <t>职位:</t>
  </si>
  <si>
    <t>经理</t>
  </si>
  <si>
    <t>发生地:</t>
  </si>
  <si>
    <t>北京</t>
  </si>
  <si>
    <t>部门:</t>
  </si>
  <si>
    <t>汽车</t>
  </si>
  <si>
    <t>发生日期:</t>
  </si>
  <si>
    <t>10月18日--9月21日</t>
  </si>
  <si>
    <t>报销日期:</t>
  </si>
  <si>
    <t>团号:</t>
  </si>
  <si>
    <t xml:space="preserve">HMEA-191018-STY200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</si>
  <si>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</si>
  <si>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</si>
  <si>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</si>
  <si>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</si>
  <si>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</si>
  <si>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</si>
  <si>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</si>
  <si>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</si>
  <si>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酒店-家-机场 交通费</t>
  </si>
  <si>
    <t>大交通</t>
  </si>
  <si>
    <t>餐费</t>
  </si>
  <si>
    <t>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</si>
  <si>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</si>
  <si>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</si>
  <si>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</si>
  <si>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</si>
  <si>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</si>
  <si>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</si>
  <si>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</si>
  <si>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</si>
  <si>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</si>
  <si>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9月18日、21日</t>
  </si>
  <si>
    <t>9月19日、20日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</si>
</sst>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15" borderId="23" applyNumberFormat="0" applyAlignment="0" applyProtection="0">
      <alignment vertical="center"/>
    </xf>
    <xf numFmtId="0" fontId="12" fillId="15" borderId="16" applyNumberFormat="0" applyAlignment="0" applyProtection="0">
      <alignment vertical="center"/>
    </xf>
    <xf numFmtId="0" fontId="27" fillId="34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8" fontId="3" fillId="0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workbookViewId="0">
      <selection activeCell="F23" sqref="F23"/>
    </sheetView>
  </sheetViews>
  <sheetFormatPr defaultColWidth="9" defaultRowHeight="21" customHeight="1"/>
  <cols>
    <col min="1" max="1" width="9" style="54"/>
    <col min="2" max="2" width="16.75" customWidth="1"/>
    <col min="3" max="3" width="12.875" style="55"/>
    <col min="5" max="5" width="13.1083333333333" customWidth="1"/>
    <col min="6" max="6" width="12.875"/>
    <col min="8" max="8" width="11.625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8">
        <f>F8+G8</f>
        <v>0</v>
      </c>
      <c r="I8" s="90"/>
      <c r="J8" s="91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8">
        <f>F9+G9</f>
        <v>0</v>
      </c>
      <c r="I9" s="90"/>
      <c r="J9" s="92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8">
        <f>F10+G10</f>
        <v>0</v>
      </c>
      <c r="I10" s="90"/>
      <c r="J10" s="92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8">
        <f>F11+G11</f>
        <v>0</v>
      </c>
      <c r="I11" s="90"/>
      <c r="J11" s="92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>F12+G12</f>
        <v>0</v>
      </c>
      <c r="I12" s="90"/>
      <c r="J12" s="92"/>
    </row>
    <row r="13" s="53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0">SUM(G8:G12)</f>
        <v>0</v>
      </c>
      <c r="H13" s="71">
        <f t="shared" si="0"/>
        <v>0</v>
      </c>
      <c r="I13" s="93"/>
      <c r="J13" s="94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>C14*D14</f>
        <v>0</v>
      </c>
      <c r="F14" s="66">
        <v>0</v>
      </c>
      <c r="G14" s="66">
        <v>0</v>
      </c>
      <c r="H14" s="66">
        <f>F14+G14</f>
        <v>0</v>
      </c>
      <c r="I14" s="90"/>
      <c r="J14" s="91" t="s">
        <v>19</v>
      </c>
    </row>
    <row r="15" customHeight="1" spans="1:10">
      <c r="A15" s="75"/>
      <c r="B15" s="76"/>
      <c r="C15" s="77"/>
      <c r="D15" s="75"/>
      <c r="E15" s="77"/>
      <c r="F15" s="66">
        <v>0</v>
      </c>
      <c r="G15" s="66">
        <v>0</v>
      </c>
      <c r="H15" s="66">
        <f t="shared" ref="H15" si="1">F15+G15</f>
        <v>0</v>
      </c>
      <c r="I15" s="90"/>
      <c r="J15" s="92"/>
    </row>
    <row r="16" s="53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3"/>
      <c r="J16" s="94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>F17+G17</f>
        <v>0</v>
      </c>
      <c r="I17" s="95" t="s">
        <v>22</v>
      </c>
      <c r="J17" s="96" t="s">
        <v>23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>F18+G18</f>
        <v>0</v>
      </c>
      <c r="I18" s="95" t="s">
        <v>24</v>
      </c>
      <c r="J18" s="97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>F19+G19</f>
        <v>0</v>
      </c>
      <c r="I19" s="90" t="s">
        <v>25</v>
      </c>
      <c r="J19" s="97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>F20+G20</f>
        <v>0</v>
      </c>
      <c r="I20" s="90" t="s">
        <v>26</v>
      </c>
      <c r="J20" s="97"/>
    </row>
    <row r="21" s="53" customFormat="1" customHeight="1" spans="1:10">
      <c r="A21" s="69"/>
      <c r="B21" s="70" t="s">
        <v>27</v>
      </c>
      <c r="C21" s="71">
        <f>SUM(C17)</f>
        <v>0</v>
      </c>
      <c r="D21" s="71">
        <f t="shared" ref="D21:E21" si="2">SUM(D17)</f>
        <v>0</v>
      </c>
      <c r="E21" s="71">
        <f t="shared" si="2"/>
        <v>0</v>
      </c>
      <c r="F21" s="71">
        <f>SUM(F17:F20)</f>
        <v>0</v>
      </c>
      <c r="G21" s="71">
        <f t="shared" ref="G21:H21" si="3">SUM(G17:G20)</f>
        <v>0</v>
      </c>
      <c r="H21" s="71">
        <f t="shared" si="3"/>
        <v>0</v>
      </c>
      <c r="I21" s="93"/>
      <c r="J21" s="98"/>
    </row>
    <row r="22" customHeight="1" spans="1:10">
      <c r="A22" s="64">
        <v>4</v>
      </c>
      <c r="B22" s="65" t="s">
        <v>28</v>
      </c>
      <c r="C22" s="66">
        <v>0</v>
      </c>
      <c r="D22" s="67"/>
      <c r="E22" s="66">
        <f>C22*D22</f>
        <v>0</v>
      </c>
      <c r="F22" s="66">
        <v>0</v>
      </c>
      <c r="G22" s="66">
        <v>0</v>
      </c>
      <c r="H22" s="66">
        <f>F22+G22</f>
        <v>0</v>
      </c>
      <c r="I22" s="90"/>
      <c r="J22" s="96" t="s">
        <v>29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>F23+G23</f>
        <v>0</v>
      </c>
      <c r="I23" s="90"/>
      <c r="J23" s="97"/>
    </row>
    <row r="24" s="53" customFormat="1" customHeight="1" spans="1:10">
      <c r="A24" s="69"/>
      <c r="B24" s="70" t="s">
        <v>30</v>
      </c>
      <c r="C24" s="71">
        <f>SUM(C22)</f>
        <v>0</v>
      </c>
      <c r="D24" s="71">
        <f t="shared" ref="D24:E24" si="4">SUM(D22)</f>
        <v>0</v>
      </c>
      <c r="E24" s="71">
        <f t="shared" si="4"/>
        <v>0</v>
      </c>
      <c r="F24" s="71">
        <f>SUM(F22:F23)</f>
        <v>0</v>
      </c>
      <c r="G24" s="71">
        <f t="shared" ref="G24:H24" si="5">SUM(G22:G23)</f>
        <v>0</v>
      </c>
      <c r="H24" s="71">
        <f t="shared" si="5"/>
        <v>0</v>
      </c>
      <c r="I24" s="93"/>
      <c r="J24" s="98"/>
    </row>
    <row r="25" customHeight="1" spans="1:10">
      <c r="A25" s="72">
        <v>5</v>
      </c>
      <c r="B25" s="73" t="s">
        <v>31</v>
      </c>
      <c r="C25" s="74">
        <v>0</v>
      </c>
      <c r="D25" s="72">
        <v>1</v>
      </c>
      <c r="E25" s="74">
        <f>C25*D25</f>
        <v>0</v>
      </c>
      <c r="F25" s="66">
        <v>0</v>
      </c>
      <c r="G25" s="66">
        <v>0</v>
      </c>
      <c r="H25" s="68">
        <f t="shared" ref="H25:H30" si="6">F25+G25</f>
        <v>0</v>
      </c>
      <c r="I25" s="95"/>
      <c r="J25" s="91" t="s">
        <v>32</v>
      </c>
    </row>
    <row r="26" customHeight="1" spans="1:10">
      <c r="A26" s="78"/>
      <c r="B26" s="79"/>
      <c r="C26" s="80"/>
      <c r="D26" s="78"/>
      <c r="E26" s="80"/>
      <c r="F26" s="66">
        <v>0</v>
      </c>
      <c r="G26" s="66">
        <v>0</v>
      </c>
      <c r="H26" s="68">
        <f t="shared" si="6"/>
        <v>0</v>
      </c>
      <c r="I26" s="90"/>
      <c r="J26" s="92"/>
    </row>
    <row r="27" customHeight="1" spans="1:10">
      <c r="A27" s="78"/>
      <c r="B27" s="79"/>
      <c r="C27" s="80"/>
      <c r="D27" s="78"/>
      <c r="E27" s="80"/>
      <c r="F27" s="66">
        <v>0</v>
      </c>
      <c r="G27" s="66">
        <v>0</v>
      </c>
      <c r="H27" s="68">
        <f t="shared" si="6"/>
        <v>0</v>
      </c>
      <c r="I27" s="90"/>
      <c r="J27" s="92"/>
    </row>
    <row r="28" customHeight="1" spans="1:10">
      <c r="A28" s="78"/>
      <c r="B28" s="79"/>
      <c r="C28" s="80"/>
      <c r="D28" s="78"/>
      <c r="E28" s="80"/>
      <c r="F28" s="66">
        <v>0</v>
      </c>
      <c r="G28" s="66">
        <v>0</v>
      </c>
      <c r="H28" s="66">
        <f t="shared" si="6"/>
        <v>0</v>
      </c>
      <c r="I28" s="90"/>
      <c r="J28" s="92"/>
    </row>
    <row r="29" customHeight="1" spans="1:10">
      <c r="A29" s="78"/>
      <c r="B29" s="79"/>
      <c r="C29" s="80"/>
      <c r="D29" s="78"/>
      <c r="E29" s="80"/>
      <c r="F29" s="66">
        <v>0</v>
      </c>
      <c r="G29" s="66">
        <v>0</v>
      </c>
      <c r="H29" s="66">
        <f t="shared" si="6"/>
        <v>0</v>
      </c>
      <c r="I29" s="90"/>
      <c r="J29" s="92"/>
    </row>
    <row r="30" customHeight="1" spans="1:10">
      <c r="A30" s="78"/>
      <c r="B30" s="79"/>
      <c r="C30" s="80"/>
      <c r="D30" s="78"/>
      <c r="E30" s="80"/>
      <c r="F30" s="66">
        <v>0</v>
      </c>
      <c r="G30" s="66">
        <v>0</v>
      </c>
      <c r="H30" s="66">
        <f t="shared" si="6"/>
        <v>0</v>
      </c>
      <c r="I30" s="90"/>
      <c r="J30" s="92"/>
    </row>
    <row r="31" s="53" customFormat="1" customHeight="1" spans="1:10">
      <c r="A31" s="69"/>
      <c r="B31" s="70" t="s">
        <v>33</v>
      </c>
      <c r="C31" s="71">
        <f>SUM(C25)</f>
        <v>0</v>
      </c>
      <c r="D31" s="71">
        <f t="shared" ref="D31:E31" si="7">SUM(D25)</f>
        <v>1</v>
      </c>
      <c r="E31" s="71">
        <f t="shared" si="7"/>
        <v>0</v>
      </c>
      <c r="F31" s="71">
        <f>SUM(F25:F30)</f>
        <v>0</v>
      </c>
      <c r="G31" s="71">
        <f>SUM(G25:G30)</f>
        <v>0</v>
      </c>
      <c r="H31" s="71">
        <f>SUM(H25:H30)</f>
        <v>0</v>
      </c>
      <c r="I31" s="93"/>
      <c r="J31" s="94"/>
    </row>
    <row r="32" customHeight="1" spans="1:10">
      <c r="A32" s="64">
        <v>6</v>
      </c>
      <c r="B32" s="65" t="s">
        <v>34</v>
      </c>
      <c r="C32" s="66">
        <v>0</v>
      </c>
      <c r="D32" s="67"/>
      <c r="E32" s="66">
        <f t="shared" ref="E31:E49" si="8">C32*D32</f>
        <v>0</v>
      </c>
      <c r="F32" s="66">
        <v>0</v>
      </c>
      <c r="G32" s="66">
        <v>0</v>
      </c>
      <c r="H32" s="66">
        <f t="shared" ref="H31:H49" si="9">F32+G32</f>
        <v>0</v>
      </c>
      <c r="I32" s="90"/>
      <c r="J32" s="91" t="s">
        <v>35</v>
      </c>
    </row>
    <row r="33" customHeight="1" spans="1:10">
      <c r="A33" s="64"/>
      <c r="B33" s="65"/>
      <c r="C33" s="66"/>
      <c r="D33" s="67"/>
      <c r="E33" s="66"/>
      <c r="F33" s="66">
        <v>0</v>
      </c>
      <c r="G33" s="66">
        <v>0</v>
      </c>
      <c r="H33" s="66">
        <f t="shared" si="9"/>
        <v>0</v>
      </c>
      <c r="I33" s="90"/>
      <c r="J33" s="97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9"/>
        <v>0</v>
      </c>
      <c r="I34" s="90"/>
      <c r="J34" s="97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9"/>
        <v>0</v>
      </c>
      <c r="I35" s="90"/>
      <c r="J35" s="97"/>
    </row>
    <row r="36" s="53" customFormat="1" customHeight="1" spans="1:10">
      <c r="A36" s="69"/>
      <c r="B36" s="70" t="s">
        <v>36</v>
      </c>
      <c r="C36" s="71">
        <f>SUM(C32)</f>
        <v>0</v>
      </c>
      <c r="D36" s="71">
        <f t="shared" ref="D36:E36" si="10">SUM(D32)</f>
        <v>0</v>
      </c>
      <c r="E36" s="71">
        <f t="shared" si="10"/>
        <v>0</v>
      </c>
      <c r="F36" s="71">
        <f>SUM(F32:F35)</f>
        <v>0</v>
      </c>
      <c r="G36" s="71">
        <f t="shared" ref="G36:H36" si="11">SUM(G32:G35)</f>
        <v>0</v>
      </c>
      <c r="H36" s="71">
        <f t="shared" si="11"/>
        <v>0</v>
      </c>
      <c r="I36" s="93"/>
      <c r="J36" s="98"/>
    </row>
    <row r="37" customHeight="1" spans="1:10">
      <c r="A37" s="64">
        <v>7</v>
      </c>
      <c r="B37" s="65" t="s">
        <v>37</v>
      </c>
      <c r="C37" s="66">
        <v>0</v>
      </c>
      <c r="D37" s="67"/>
      <c r="E37" s="66">
        <f t="shared" si="8"/>
        <v>0</v>
      </c>
      <c r="F37" s="66">
        <v>0</v>
      </c>
      <c r="G37" s="66">
        <v>0</v>
      </c>
      <c r="H37" s="66">
        <f t="shared" si="9"/>
        <v>0</v>
      </c>
      <c r="I37" s="90"/>
      <c r="J37" s="99"/>
    </row>
    <row r="38" customHeight="1" spans="1:10">
      <c r="A38" s="64"/>
      <c r="B38" s="65"/>
      <c r="C38" s="66"/>
      <c r="D38" s="67"/>
      <c r="E38" s="66"/>
      <c r="F38" s="66">
        <v>0</v>
      </c>
      <c r="G38" s="66">
        <v>0</v>
      </c>
      <c r="H38" s="66">
        <f t="shared" si="9"/>
        <v>0</v>
      </c>
      <c r="I38" s="90"/>
      <c r="J38" s="100"/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9"/>
        <v>0</v>
      </c>
      <c r="I39" s="90"/>
      <c r="J39" s="100"/>
    </row>
    <row r="40" customHeight="1" spans="1:10">
      <c r="A40" s="64"/>
      <c r="B40" s="65"/>
      <c r="C40" s="66"/>
      <c r="D40" s="67"/>
      <c r="E40" s="66"/>
      <c r="F40" s="66">
        <v>0</v>
      </c>
      <c r="G40" s="66">
        <v>0</v>
      </c>
      <c r="H40" s="66">
        <f t="shared" si="9"/>
        <v>0</v>
      </c>
      <c r="I40" s="90"/>
      <c r="J40" s="100"/>
    </row>
    <row r="41" s="53" customFormat="1" customHeight="1" spans="1:10">
      <c r="A41" s="69"/>
      <c r="B41" s="70" t="s">
        <v>38</v>
      </c>
      <c r="C41" s="71">
        <f>SUM(C37)</f>
        <v>0</v>
      </c>
      <c r="D41" s="71">
        <f t="shared" ref="D41:E41" si="12">SUM(D37)</f>
        <v>0</v>
      </c>
      <c r="E41" s="71">
        <f t="shared" si="12"/>
        <v>0</v>
      </c>
      <c r="F41" s="71">
        <f>SUM(F37:F40)</f>
        <v>0</v>
      </c>
      <c r="G41" s="71">
        <f t="shared" ref="G41:H41" si="13">SUM(G37:G40)</f>
        <v>0</v>
      </c>
      <c r="H41" s="71">
        <f t="shared" si="13"/>
        <v>0</v>
      </c>
      <c r="I41" s="93"/>
      <c r="J41" s="101"/>
    </row>
    <row r="42" customHeight="1" spans="1:10">
      <c r="A42" s="64">
        <v>8</v>
      </c>
      <c r="B42" s="65" t="s">
        <v>39</v>
      </c>
      <c r="C42" s="66">
        <v>0</v>
      </c>
      <c r="D42" s="67"/>
      <c r="E42" s="66">
        <f t="shared" si="8"/>
        <v>0</v>
      </c>
      <c r="F42" s="66">
        <v>0</v>
      </c>
      <c r="G42" s="66">
        <v>0</v>
      </c>
      <c r="H42" s="66">
        <f t="shared" si="9"/>
        <v>0</v>
      </c>
      <c r="I42" s="90"/>
      <c r="J42" s="96" t="s">
        <v>40</v>
      </c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9"/>
        <v>0</v>
      </c>
      <c r="I43" s="90"/>
      <c r="J43" s="97"/>
    </row>
    <row r="44" s="53" customFormat="1" customHeight="1" spans="1:10">
      <c r="A44" s="69"/>
      <c r="B44" s="70" t="s">
        <v>41</v>
      </c>
      <c r="C44" s="71">
        <f>SUM(C42)</f>
        <v>0</v>
      </c>
      <c r="D44" s="71">
        <f t="shared" ref="D44:E44" si="14">SUM(D42)</f>
        <v>0</v>
      </c>
      <c r="E44" s="71">
        <f t="shared" si="14"/>
        <v>0</v>
      </c>
      <c r="F44" s="71">
        <f>SUM(F42:F43)</f>
        <v>0</v>
      </c>
      <c r="G44" s="71">
        <f t="shared" ref="G44:H44" si="15">SUM(G42:G43)</f>
        <v>0</v>
      </c>
      <c r="H44" s="71">
        <f t="shared" si="15"/>
        <v>0</v>
      </c>
      <c r="I44" s="93"/>
      <c r="J44" s="98"/>
    </row>
    <row r="45" customHeight="1" spans="1:10">
      <c r="A45" s="64">
        <v>9</v>
      </c>
      <c r="B45" s="65" t="s">
        <v>42</v>
      </c>
      <c r="C45" s="66">
        <v>0</v>
      </c>
      <c r="D45" s="67"/>
      <c r="E45" s="66">
        <f t="shared" si="8"/>
        <v>0</v>
      </c>
      <c r="F45" s="66">
        <v>0</v>
      </c>
      <c r="G45" s="66">
        <v>0</v>
      </c>
      <c r="H45" s="66">
        <f t="shared" si="9"/>
        <v>0</v>
      </c>
      <c r="I45" s="90"/>
      <c r="J45" s="91" t="s">
        <v>43</v>
      </c>
    </row>
    <row r="46" customHeight="1" spans="1:10">
      <c r="A46" s="64"/>
      <c r="B46" s="65"/>
      <c r="C46" s="66"/>
      <c r="D46" s="67"/>
      <c r="E46" s="66"/>
      <c r="F46" s="66">
        <v>0</v>
      </c>
      <c r="G46" s="66">
        <v>0</v>
      </c>
      <c r="H46" s="66">
        <f t="shared" si="9"/>
        <v>0</v>
      </c>
      <c r="I46" s="90"/>
      <c r="J46" s="92"/>
    </row>
    <row r="47" customHeight="1" spans="1:10">
      <c r="A47" s="64"/>
      <c r="B47" s="65"/>
      <c r="C47" s="66"/>
      <c r="D47" s="67"/>
      <c r="E47" s="66"/>
      <c r="F47" s="66">
        <v>0</v>
      </c>
      <c r="G47" s="66">
        <v>0</v>
      </c>
      <c r="H47" s="66">
        <f t="shared" si="9"/>
        <v>0</v>
      </c>
      <c r="I47" s="90"/>
      <c r="J47" s="92"/>
    </row>
    <row r="48" s="53" customFormat="1" customHeight="1" spans="1:10">
      <c r="A48" s="69"/>
      <c r="B48" s="70" t="s">
        <v>44</v>
      </c>
      <c r="C48" s="71">
        <f>SUM(C45)</f>
        <v>0</v>
      </c>
      <c r="D48" s="71">
        <f t="shared" ref="D48:E48" si="16">SUM(D45)</f>
        <v>0</v>
      </c>
      <c r="E48" s="71">
        <f t="shared" si="16"/>
        <v>0</v>
      </c>
      <c r="F48" s="71">
        <f>SUM(F45:F47)</f>
        <v>0</v>
      </c>
      <c r="G48" s="71">
        <f t="shared" ref="G48:H48" si="17">SUM(G45:G47)</f>
        <v>0</v>
      </c>
      <c r="H48" s="71">
        <f t="shared" si="17"/>
        <v>0</v>
      </c>
      <c r="I48" s="93"/>
      <c r="J48" s="94"/>
    </row>
    <row r="49" customHeight="1" spans="1:10">
      <c r="A49" s="72">
        <v>10</v>
      </c>
      <c r="B49" s="65" t="s">
        <v>45</v>
      </c>
      <c r="C49" s="66">
        <v>0</v>
      </c>
      <c r="D49" s="67">
        <v>0</v>
      </c>
      <c r="E49" s="66">
        <f t="shared" si="8"/>
        <v>0</v>
      </c>
      <c r="F49" s="66">
        <v>0</v>
      </c>
      <c r="G49" s="66">
        <v>0</v>
      </c>
      <c r="H49" s="66">
        <f t="shared" si="9"/>
        <v>0</v>
      </c>
      <c r="I49" s="90"/>
      <c r="J49" s="99"/>
    </row>
    <row r="50" customHeight="1" spans="1:10">
      <c r="A50" s="78"/>
      <c r="B50" s="65"/>
      <c r="C50" s="66"/>
      <c r="D50" s="67"/>
      <c r="E50" s="66"/>
      <c r="F50" s="66">
        <v>0</v>
      </c>
      <c r="G50" s="66">
        <v>0</v>
      </c>
      <c r="H50" s="66">
        <f t="shared" ref="H50:H55" si="18">F50+G50</f>
        <v>0</v>
      </c>
      <c r="I50" s="90"/>
      <c r="J50" s="100"/>
    </row>
    <row r="51" customHeight="1" spans="1:10">
      <c r="A51" s="78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90"/>
      <c r="J51" s="100"/>
    </row>
    <row r="52" customHeight="1" spans="1:10">
      <c r="A52" s="78"/>
      <c r="B52" s="65"/>
      <c r="C52" s="66"/>
      <c r="D52" s="67"/>
      <c r="E52" s="66"/>
      <c r="F52" s="66">
        <v>0</v>
      </c>
      <c r="G52" s="66">
        <v>0</v>
      </c>
      <c r="H52" s="66">
        <f t="shared" si="18"/>
        <v>0</v>
      </c>
      <c r="I52" s="90"/>
      <c r="J52" s="100"/>
    </row>
    <row r="53" customHeight="1" spans="1:10">
      <c r="A53" s="78"/>
      <c r="B53" s="65"/>
      <c r="C53" s="66"/>
      <c r="D53" s="67"/>
      <c r="E53" s="66"/>
      <c r="F53" s="66">
        <v>0</v>
      </c>
      <c r="G53" s="66">
        <v>0</v>
      </c>
      <c r="H53" s="66">
        <f t="shared" si="18"/>
        <v>0</v>
      </c>
      <c r="I53" s="90"/>
      <c r="J53" s="100"/>
    </row>
    <row r="54" customHeight="1" spans="1:10">
      <c r="A54" s="78"/>
      <c r="B54" s="65"/>
      <c r="C54" s="66"/>
      <c r="D54" s="67"/>
      <c r="E54" s="66"/>
      <c r="F54" s="66">
        <v>0</v>
      </c>
      <c r="G54" s="66">
        <v>0</v>
      </c>
      <c r="H54" s="66">
        <f t="shared" si="18"/>
        <v>0</v>
      </c>
      <c r="I54" s="90"/>
      <c r="J54" s="100"/>
    </row>
    <row r="55" customHeight="1" spans="1:10">
      <c r="A55" s="75"/>
      <c r="B55" s="65"/>
      <c r="C55" s="66"/>
      <c r="D55" s="67"/>
      <c r="E55" s="66"/>
      <c r="F55" s="66">
        <v>0</v>
      </c>
      <c r="G55" s="66">
        <v>0</v>
      </c>
      <c r="H55" s="66">
        <f t="shared" si="18"/>
        <v>0</v>
      </c>
      <c r="I55" s="90"/>
      <c r="J55" s="100"/>
    </row>
    <row r="56" s="53" customFormat="1" customHeight="1" spans="1:10">
      <c r="A56" s="69"/>
      <c r="B56" s="70" t="s">
        <v>46</v>
      </c>
      <c r="C56" s="71">
        <f>SUM(C49)</f>
        <v>0</v>
      </c>
      <c r="D56" s="71">
        <f t="shared" ref="D56:E56" si="19">SUM(D49)</f>
        <v>0</v>
      </c>
      <c r="E56" s="71">
        <f t="shared" si="19"/>
        <v>0</v>
      </c>
      <c r="F56" s="71">
        <f>SUM(F49:F55)</f>
        <v>0</v>
      </c>
      <c r="G56" s="71">
        <f t="shared" ref="G56:H56" si="20">SUM(G49:G55)</f>
        <v>0</v>
      </c>
      <c r="H56" s="71">
        <f t="shared" si="20"/>
        <v>0</v>
      </c>
      <c r="I56" s="93"/>
      <c r="J56" s="101"/>
    </row>
    <row r="57" customHeight="1" spans="1:10">
      <c r="A57" s="69"/>
      <c r="B57" s="70" t="s">
        <v>47</v>
      </c>
      <c r="C57" s="71">
        <f>SUM(C56,C48,C44,C41,C36,C31,C24,C21,C16,C13)</f>
        <v>0</v>
      </c>
      <c r="D57" s="71">
        <f t="shared" ref="D57:H57" si="21">SUM(D56,D48,D44,D41,D36,D31,D24,D21,D16,D13)</f>
        <v>1</v>
      </c>
      <c r="E57" s="71">
        <f t="shared" si="21"/>
        <v>0</v>
      </c>
      <c r="F57" s="71">
        <f t="shared" si="21"/>
        <v>0</v>
      </c>
      <c r="G57" s="71">
        <f t="shared" si="21"/>
        <v>0</v>
      </c>
      <c r="H57" s="71">
        <f t="shared" si="21"/>
        <v>0</v>
      </c>
      <c r="I57" s="93"/>
      <c r="J57" s="95"/>
    </row>
    <row r="61" customHeight="1" spans="1:9">
      <c r="A61" s="81" t="s">
        <v>48</v>
      </c>
      <c r="B61" s="82"/>
      <c r="C61" s="83" t="s">
        <v>49</v>
      </c>
      <c r="D61" s="83"/>
      <c r="E61" s="83" t="s">
        <v>50</v>
      </c>
      <c r="F61" s="83"/>
      <c r="G61" s="83" t="s">
        <v>51</v>
      </c>
      <c r="H61" s="83"/>
      <c r="I61" s="102" t="s">
        <v>52</v>
      </c>
    </row>
    <row r="62" customHeight="1" spans="1:9">
      <c r="A62" s="84">
        <f>E57</f>
        <v>0</v>
      </c>
      <c r="B62" s="85"/>
      <c r="C62" s="85">
        <f>H57</f>
        <v>0</v>
      </c>
      <c r="D62" s="85"/>
      <c r="E62" s="85">
        <f>F57</f>
        <v>0</v>
      </c>
      <c r="F62" s="85"/>
      <c r="G62" s="85">
        <f>G57</f>
        <v>0</v>
      </c>
      <c r="H62" s="85"/>
      <c r="I62" s="103">
        <f>A62-C62</f>
        <v>0</v>
      </c>
    </row>
    <row r="64" customHeight="1" spans="1:9">
      <c r="A64" s="86" t="s">
        <v>53</v>
      </c>
      <c r="B64" s="87"/>
      <c r="C64" s="88" t="s">
        <v>54</v>
      </c>
      <c r="D64" s="86"/>
      <c r="E64" s="86" t="s">
        <v>55</v>
      </c>
      <c r="F64" s="86"/>
      <c r="G64" s="86" t="s">
        <v>56</v>
      </c>
      <c r="H64" s="86"/>
      <c r="I64" s="87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30"/>
    <mergeCell ref="A32:A35"/>
    <mergeCell ref="A37:A40"/>
    <mergeCell ref="A42:A43"/>
    <mergeCell ref="A45:A47"/>
    <mergeCell ref="A49:A55"/>
    <mergeCell ref="B6:B7"/>
    <mergeCell ref="B8:B12"/>
    <mergeCell ref="B14:B15"/>
    <mergeCell ref="B17:B20"/>
    <mergeCell ref="B22:B23"/>
    <mergeCell ref="B25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3"/>
    <mergeCell ref="C25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3"/>
    <mergeCell ref="D25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3"/>
    <mergeCell ref="E25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1"/>
    <mergeCell ref="J22:J24"/>
    <mergeCell ref="J25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workbookViewId="0">
      <selection activeCell="L36" sqref="L36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7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7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8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39"/>
      <c r="J7" s="40">
        <v>43731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41"/>
      <c r="J8" s="15" t="s">
        <v>70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456.37</v>
      </c>
      <c r="H11" s="25"/>
      <c r="I11" s="43"/>
      <c r="J11" s="44"/>
      <c r="K11" s="45" t="s">
        <v>79</v>
      </c>
    </row>
    <row r="12" ht="20.1" customHeight="1" spans="2:11">
      <c r="B12" s="22">
        <v>2</v>
      </c>
      <c r="C12" s="23"/>
      <c r="D12" s="26"/>
      <c r="E12" s="22" t="s">
        <v>80</v>
      </c>
      <c r="F12" s="23"/>
      <c r="G12" s="25">
        <v>0</v>
      </c>
      <c r="H12" s="25"/>
      <c r="I12" s="43"/>
      <c r="J12" s="44"/>
      <c r="K12" s="45"/>
    </row>
    <row r="13" ht="20.1" customHeight="1" spans="2:11">
      <c r="B13" s="22"/>
      <c r="C13" s="23"/>
      <c r="D13" s="26"/>
      <c r="E13" s="22" t="s">
        <v>81</v>
      </c>
      <c r="F13" s="23" t="s">
        <v>81</v>
      </c>
      <c r="G13" s="25">
        <v>170</v>
      </c>
      <c r="H13" s="25"/>
      <c r="I13" s="43"/>
      <c r="J13" s="44"/>
      <c r="K13" s="45"/>
    </row>
    <row r="14" ht="20.1" customHeight="1" spans="2:11">
      <c r="B14" s="22"/>
      <c r="C14" s="23"/>
      <c r="D14" s="26"/>
      <c r="E14" s="22" t="s">
        <v>82</v>
      </c>
      <c r="F14" s="23"/>
      <c r="G14" s="25">
        <v>0</v>
      </c>
      <c r="H14" s="25"/>
      <c r="I14" s="43"/>
      <c r="J14" s="44"/>
      <c r="K14" s="45"/>
    </row>
    <row r="15" ht="20.1" customHeight="1" spans="2:11">
      <c r="B15" s="22"/>
      <c r="C15" s="23"/>
      <c r="D15" s="26"/>
      <c r="E15" s="22"/>
      <c r="F15" s="23"/>
      <c r="G15" s="25"/>
      <c r="H15" s="27"/>
      <c r="I15" s="43"/>
      <c r="J15" s="44"/>
      <c r="K15" s="45"/>
    </row>
    <row r="16" ht="20.1" customHeight="1" spans="2:11">
      <c r="B16" s="22">
        <v>3</v>
      </c>
      <c r="C16" s="23"/>
      <c r="D16" s="26"/>
      <c r="E16" s="22"/>
      <c r="F16" s="23"/>
      <c r="G16" s="25"/>
      <c r="H16" s="25"/>
      <c r="I16" s="43"/>
      <c r="J16" s="44"/>
      <c r="K16" s="45"/>
    </row>
    <row r="17" ht="20.1" customHeight="1" spans="2:11">
      <c r="B17" s="22">
        <v>4</v>
      </c>
      <c r="C17" s="23"/>
      <c r="D17" s="26"/>
      <c r="E17" s="22"/>
      <c r="F17" s="23"/>
      <c r="G17" s="25"/>
      <c r="H17" s="25"/>
      <c r="I17" s="43"/>
      <c r="J17" s="44"/>
      <c r="K17" s="45"/>
    </row>
    <row r="18" ht="20.1" customHeight="1" spans="2:11">
      <c r="B18" s="22">
        <v>5</v>
      </c>
      <c r="C18" s="23"/>
      <c r="D18" s="24" t="s">
        <v>45</v>
      </c>
      <c r="E18" s="28"/>
      <c r="F18" s="28"/>
      <c r="G18" s="25"/>
      <c r="H18" s="25"/>
      <c r="I18" s="43"/>
      <c r="J18" s="44"/>
      <c r="K18" s="45"/>
    </row>
    <row r="19" ht="20.1" customHeight="1" spans="2:11">
      <c r="B19" s="22">
        <v>6</v>
      </c>
      <c r="C19" s="23"/>
      <c r="D19" s="26"/>
      <c r="E19" s="28"/>
      <c r="F19" s="28"/>
      <c r="G19" s="25"/>
      <c r="H19" s="25"/>
      <c r="I19" s="43"/>
      <c r="J19" s="44"/>
      <c r="K19" s="45"/>
    </row>
    <row r="20" ht="20.1" customHeight="1" spans="2:11">
      <c r="B20" s="22">
        <v>7</v>
      </c>
      <c r="C20" s="23"/>
      <c r="D20" s="29"/>
      <c r="E20" s="28"/>
      <c r="F20" s="28"/>
      <c r="G20" s="25"/>
      <c r="H20" s="25"/>
      <c r="I20" s="43"/>
      <c r="J20" s="44"/>
      <c r="K20" s="45"/>
    </row>
    <row r="21" ht="20.1" customHeight="1" spans="2:11">
      <c r="B21" s="19" t="s">
        <v>47</v>
      </c>
      <c r="C21" s="30"/>
      <c r="D21" s="30"/>
      <c r="E21" s="30"/>
      <c r="F21" s="20"/>
      <c r="G21" s="31">
        <f>SUM(G11:G20)</f>
        <v>626.37</v>
      </c>
      <c r="H21" s="31">
        <f>SUM(H11:H20)</f>
        <v>0</v>
      </c>
      <c r="I21" s="46">
        <f>SUM(I11:J20)</f>
        <v>0</v>
      </c>
      <c r="J21" s="47"/>
      <c r="K21" s="48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49"/>
      <c r="K22" s="16"/>
    </row>
    <row r="23" ht="20.1" customHeight="1" spans="2:11">
      <c r="B23" s="21" t="s">
        <v>74</v>
      </c>
      <c r="C23" s="21"/>
      <c r="D23" s="21"/>
      <c r="E23" s="21"/>
      <c r="F23" s="21"/>
      <c r="G23" s="21" t="s">
        <v>83</v>
      </c>
      <c r="H23" s="21"/>
      <c r="I23" s="21"/>
      <c r="J23" s="21"/>
      <c r="K23" s="21" t="s">
        <v>84</v>
      </c>
    </row>
    <row r="24" ht="20.1" customHeight="1" spans="2:11">
      <c r="B24" s="32">
        <f>H21</f>
        <v>0</v>
      </c>
      <c r="C24" s="32"/>
      <c r="D24" s="32"/>
      <c r="E24" s="32"/>
      <c r="F24" s="32"/>
      <c r="G24" s="32">
        <f>I21</f>
        <v>0</v>
      </c>
      <c r="H24" s="32"/>
      <c r="I24" s="32"/>
      <c r="J24" s="32"/>
      <c r="K24" s="50">
        <f>SUM(B24:J24)</f>
        <v>0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85</v>
      </c>
      <c r="C26" s="16"/>
      <c r="D26" s="16"/>
      <c r="E26" s="16"/>
      <c r="F26" s="16" t="s">
        <v>54</v>
      </c>
      <c r="G26" s="16" t="s">
        <v>86</v>
      </c>
      <c r="H26" s="16"/>
      <c r="I26" s="16"/>
      <c r="J26" s="16" t="s">
        <v>56</v>
      </c>
      <c r="K26" s="16"/>
    </row>
    <row r="27" ht="15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9" ht="18.75" spans="1:11">
      <c r="A29" s="2" t="s">
        <v>87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58</v>
      </c>
      <c r="E31" s="6"/>
      <c r="F31" s="7" t="s">
        <v>59</v>
      </c>
      <c r="G31" s="7"/>
      <c r="H31" s="6" t="s">
        <v>60</v>
      </c>
      <c r="I31" s="5"/>
      <c r="J31" s="7" t="s">
        <v>61</v>
      </c>
      <c r="K31" s="37"/>
    </row>
    <row r="32" ht="20.1" customHeight="1" spans="2:11">
      <c r="B32" s="8"/>
      <c r="C32" s="9"/>
      <c r="D32" s="10" t="s">
        <v>62</v>
      </c>
      <c r="E32" s="10"/>
      <c r="F32" s="11" t="s">
        <v>63</v>
      </c>
      <c r="G32" s="11"/>
      <c r="H32" s="10" t="s">
        <v>64</v>
      </c>
      <c r="I32" s="9"/>
      <c r="J32" s="11" t="s">
        <v>65</v>
      </c>
      <c r="K32" s="38"/>
    </row>
    <row r="33" ht="20.1" customHeight="1" spans="2:11">
      <c r="B33" s="8"/>
      <c r="C33" s="9"/>
      <c r="D33" s="10" t="s">
        <v>66</v>
      </c>
      <c r="E33" s="10"/>
      <c r="F33" s="11" t="s">
        <v>67</v>
      </c>
      <c r="G33" s="11"/>
      <c r="H33" s="10" t="s">
        <v>68</v>
      </c>
      <c r="I33" s="39"/>
      <c r="J33" s="40">
        <v>43731</v>
      </c>
      <c r="K33" s="38"/>
    </row>
    <row r="34" ht="20.1" customHeight="1" spans="2:11">
      <c r="B34" s="12"/>
      <c r="C34" s="13"/>
      <c r="D34" s="14"/>
      <c r="E34" s="14"/>
      <c r="F34" s="15"/>
      <c r="G34" s="15"/>
      <c r="H34" s="14" t="s">
        <v>69</v>
      </c>
      <c r="I34" s="41"/>
      <c r="J34" s="15" t="s">
        <v>70</v>
      </c>
      <c r="K34" s="42"/>
    </row>
    <row r="35" ht="20.1" customHeight="1"/>
    <row r="36" ht="20.1" customHeight="1" spans="2:11">
      <c r="B36" s="28"/>
      <c r="C36" s="28"/>
      <c r="D36" s="33" t="s">
        <v>88</v>
      </c>
      <c r="E36" s="28" t="s">
        <v>89</v>
      </c>
      <c r="F36" s="28"/>
      <c r="G36" s="25" t="s">
        <v>90</v>
      </c>
      <c r="H36" s="25" t="s">
        <v>91</v>
      </c>
      <c r="I36" s="25" t="s">
        <v>47</v>
      </c>
      <c r="J36" s="25"/>
      <c r="K36" s="51" t="s">
        <v>76</v>
      </c>
    </row>
    <row r="37" ht="20.1" customHeight="1" spans="2:11">
      <c r="B37" s="28">
        <v>1</v>
      </c>
      <c r="C37" s="28"/>
      <c r="D37" s="34" t="s">
        <v>63</v>
      </c>
      <c r="E37" s="35" t="s">
        <v>92</v>
      </c>
      <c r="F37" s="28"/>
      <c r="G37" s="25">
        <v>100</v>
      </c>
      <c r="H37" s="25">
        <v>2</v>
      </c>
      <c r="I37" s="43">
        <f>G37*H37</f>
        <v>200</v>
      </c>
      <c r="J37" s="44"/>
      <c r="K37" s="52"/>
    </row>
    <row r="38" ht="20.1" customHeight="1" spans="2:11">
      <c r="B38" s="28">
        <v>2</v>
      </c>
      <c r="C38" s="28"/>
      <c r="D38" s="34"/>
      <c r="E38" s="28" t="s">
        <v>93</v>
      </c>
      <c r="F38" s="28"/>
      <c r="G38" s="25">
        <v>200</v>
      </c>
      <c r="H38" s="25">
        <v>2</v>
      </c>
      <c r="I38" s="43">
        <f t="shared" ref="I38:I39" si="0">G38*H38</f>
        <v>400</v>
      </c>
      <c r="J38" s="44"/>
      <c r="K38" s="52"/>
    </row>
    <row r="39" ht="20.1" customHeight="1" spans="2:11">
      <c r="B39" s="28">
        <v>3</v>
      </c>
      <c r="C39" s="28"/>
      <c r="D39" s="34"/>
      <c r="E39" s="28"/>
      <c r="F39" s="28"/>
      <c r="G39" s="25">
        <v>0</v>
      </c>
      <c r="H39" s="25"/>
      <c r="I39" s="43">
        <f t="shared" si="0"/>
        <v>0</v>
      </c>
      <c r="J39" s="44"/>
      <c r="K39" s="52"/>
    </row>
    <row r="40" ht="20.1" customHeight="1" spans="2:11">
      <c r="B40" s="19" t="s">
        <v>47</v>
      </c>
      <c r="C40" s="30"/>
      <c r="D40" s="30"/>
      <c r="E40" s="30"/>
      <c r="F40" s="20"/>
      <c r="G40" s="31"/>
      <c r="H40" s="31">
        <f>SUM(H22:H39)</f>
        <v>4</v>
      </c>
      <c r="I40" s="46">
        <f>SUM(I37:J39)</f>
        <v>600</v>
      </c>
      <c r="J40" s="47"/>
      <c r="K40" s="48"/>
    </row>
    <row r="41" ht="20.1" customHeight="1" spans="2:11">
      <c r="B41" s="16" t="s">
        <v>85</v>
      </c>
      <c r="C41" s="16"/>
      <c r="D41" s="16"/>
      <c r="E41" s="16"/>
      <c r="F41" s="16" t="s">
        <v>54</v>
      </c>
      <c r="G41" s="16" t="s">
        <v>86</v>
      </c>
      <c r="H41" s="16"/>
      <c r="I41" s="16"/>
      <c r="J41" s="16" t="s">
        <v>56</v>
      </c>
      <c r="K41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E14:F14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7"/>
    <mergeCell ref="D18:D20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Tourism-壮汉</cp:lastModifiedBy>
  <dcterms:created xsi:type="dcterms:W3CDTF">2014-04-15T08:52:00Z</dcterms:created>
  <cp:lastPrinted>2017-09-06T05:53:00Z</cp:lastPrinted>
  <dcterms:modified xsi:type="dcterms:W3CDTF">2019-10-23T03:02:25Z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