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10860ECD-85C7-46EF-92E1-26184DD79EA8}" xr6:coauthVersionLast="47" xr6:coauthVersionMax="47" xr10:uidLastSave="{00000000-0000-0000-0000-000000000000}"/>
  <bookViews>
    <workbookView xWindow="-103" yWindow="-103" windowWidth="16663" windowHeight="8863" xr2:uid="{A4AD48CB-12D8-4D01-A0EF-DCCF9ED87295}"/>
  </bookViews>
  <sheets>
    <sheet name="报价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14" i="1" l="1"/>
  <c r="I6" i="1"/>
  <c r="I7" i="1"/>
  <c r="I9" i="1"/>
  <c r="I8" i="1"/>
  <c r="I5" i="1" l="1"/>
  <c r="I15" i="1" l="1"/>
  <c r="H18" i="1" s="1"/>
  <c r="I19" i="1" s="1"/>
  <c r="I20" i="1" s="1"/>
  <c r="I21" i="1" s="1"/>
  <c r="I22" i="1" s="1"/>
</calcChain>
</file>

<file path=xl/sharedStrings.xml><?xml version="1.0" encoding="utf-8"?>
<sst xmlns="http://schemas.openxmlformats.org/spreadsheetml/2006/main" count="51" uniqueCount="42">
  <si>
    <t>税金6%：</t>
  </si>
  <si>
    <t>小计：</t>
  </si>
  <si>
    <t>项</t>
    <phoneticPr fontId="2" type="noConversion"/>
  </si>
  <si>
    <t>服务费</t>
    <phoneticPr fontId="2" type="noConversion"/>
  </si>
  <si>
    <t>Sub-total 总价</t>
  </si>
  <si>
    <t>Unit Price 单价</t>
  </si>
  <si>
    <t>QTY 天数</t>
  </si>
  <si>
    <t>QTY 数量</t>
  </si>
  <si>
    <t>Unit 单位</t>
  </si>
  <si>
    <t>Equipment description 制作描述</t>
  </si>
  <si>
    <t>Project</t>
  </si>
  <si>
    <t>服务费</t>
    <rPh sb="0" eb="1">
      <t>fu wu fei</t>
    </rPh>
    <phoneticPr fontId="2" type="noConversion"/>
  </si>
  <si>
    <t>合计：</t>
    <phoneticPr fontId="2" type="noConversion"/>
  </si>
  <si>
    <t>人</t>
    <phoneticPr fontId="2" type="noConversion"/>
  </si>
  <si>
    <t>其他部分</t>
    <rPh sb="0" eb="1">
      <t>qi ta bu fen</t>
    </rPh>
    <phoneticPr fontId="2" type="noConversion"/>
  </si>
  <si>
    <t>Unit 单位</t>
    <phoneticPr fontId="2" type="noConversion"/>
  </si>
  <si>
    <t>其他部分</t>
    <rPh sb="0" eb="1">
      <t>qi ta</t>
    </rPh>
    <phoneticPr fontId="2" type="noConversion"/>
  </si>
  <si>
    <t>用餐</t>
    <phoneticPr fontId="2" type="noConversion"/>
  </si>
  <si>
    <t>人</t>
    <phoneticPr fontId="2" type="noConversion"/>
  </si>
  <si>
    <t>台</t>
    <phoneticPr fontId="2" type="noConversion"/>
  </si>
  <si>
    <t>用车</t>
    <phoneticPr fontId="2" type="noConversion"/>
  </si>
  <si>
    <t>Workshop</t>
    <rPh sb="6" eb="7">
      <t>deng ding lan yueyi fei chong tianzhong qiu ji li xiang mu</t>
    </rPh>
    <phoneticPr fontId="2" type="noConversion"/>
  </si>
  <si>
    <t>同传人员</t>
    <phoneticPr fontId="2" type="noConversion"/>
  </si>
  <si>
    <t>全天两人</t>
    <phoneticPr fontId="2" type="noConversion"/>
  </si>
  <si>
    <t>茶歇</t>
    <phoneticPr fontId="2" type="noConversion"/>
  </si>
  <si>
    <t xml:space="preserve">午餐 </t>
    <phoneticPr fontId="2" type="noConversion"/>
  </si>
  <si>
    <t>同传设备</t>
    <phoneticPr fontId="2" type="noConversion"/>
  </si>
  <si>
    <t>人</t>
    <phoneticPr fontId="2" type="noConversion"/>
  </si>
  <si>
    <t>同传设备（套）含人员及提前调试</t>
    <phoneticPr fontId="2" type="noConversion"/>
  </si>
  <si>
    <t>套</t>
    <phoneticPr fontId="2" type="noConversion"/>
  </si>
  <si>
    <t>人员费用</t>
    <phoneticPr fontId="2" type="noConversion"/>
  </si>
  <si>
    <t>桌花</t>
    <phoneticPr fontId="2" type="noConversion"/>
  </si>
  <si>
    <t>个</t>
    <phoneticPr fontId="2" type="noConversion"/>
  </si>
  <si>
    <t>席位卡</t>
    <phoneticPr fontId="2" type="noConversion"/>
  </si>
  <si>
    <t>人员（含交通，餐费，补助）</t>
    <phoneticPr fontId="2" type="noConversion"/>
  </si>
  <si>
    <t>税前合计：</t>
    <phoneticPr fontId="2" type="noConversion"/>
  </si>
  <si>
    <t>税后总计：</t>
    <phoneticPr fontId="2" type="noConversion"/>
  </si>
  <si>
    <t>一次</t>
    <phoneticPr fontId="2" type="noConversion"/>
  </si>
  <si>
    <t>不可预估费用</t>
    <phoneticPr fontId="2" type="noConversion"/>
  </si>
  <si>
    <t>场</t>
    <phoneticPr fontId="2" type="noConversion"/>
  </si>
  <si>
    <t>GL8半天使用</t>
    <phoneticPr fontId="2" type="noConversion"/>
  </si>
  <si>
    <t>项目执行日期：8月23&amp;24日</t>
    <rPh sb="11" eb="12">
      <t>nian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</si>
</sst>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￥&quot;#,##0.00_);[Red]\(&quot;￥&quot;#,##0.00\)"/>
    <numFmt numFmtId="177" formatCode="\¥#,##0.00_);[Red]\(\¥#,##0.00\)"/>
    <numFmt numFmtId="178" formatCode="&quot;¥&quot;#,##0.00_);\(&quot;¥&quot;#,##0.00\)"/>
    <numFmt numFmtId="179" formatCode="&quot;¥&quot;#,##0.00_);[Red]\(&quot;¥&quot;#,##0.00\)"/>
    <numFmt numFmtId="180" formatCode="\¥#,##0_);[Red]\(\¥#,##0\)"/>
  </numFmts>
  <fonts count="13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9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宋体"/>
      <family val="3"/>
      <charset val="134"/>
    </font>
    <font>
      <sz val="9"/>
      <color theme="1"/>
      <name val="微软雅黑"/>
      <family val="3"/>
      <charset val="134"/>
    </font>
    <font>
      <sz val="14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 applyProtection="0">
      <alignment vertical="center"/>
    </xf>
  </cellStyleXfs>
  <cellXfs count="40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177" fontId="4" fillId="2" borderId="1" xfId="1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178" fontId="7" fillId="0" borderId="1" xfId="2" applyNumberFormat="1" applyFont="1" applyBorder="1">
      <alignment vertical="center"/>
    </xf>
    <xf numFmtId="4" fontId="7" fillId="0" borderId="1" xfId="2" applyNumberFormat="1" applyFont="1" applyBorder="1">
      <alignment vertical="center"/>
    </xf>
    <xf numFmtId="0" fontId="2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9" fontId="7" fillId="0" borderId="3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8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179" fontId="3" fillId="2" borderId="2" xfId="2" applyNumberFormat="1" applyFont="1" applyFill="1" applyBorder="1" applyAlignment="1">
      <alignment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3" fillId="5" borderId="1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2" fillId="4" borderId="14" xfId="3" applyFont="1" applyFill="1" applyBorder="1" applyAlignment="1">
      <alignment horizontal="center" vertical="center" wrapText="1"/>
    </xf>
    <xf numFmtId="0" fontId="12" fillId="4" borderId="13" xfId="3" applyFont="1" applyFill="1" applyBorder="1" applyAlignment="1">
      <alignment horizontal="center" vertical="center" wrapText="1"/>
    </xf>
    <xf numFmtId="0" fontId="12" fillId="4" borderId="4" xfId="3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</cellXfs>
  <cellStyles count="4">
    <cellStyle name="0,0_x005f_x000d__x005f_x000a_NA_x005f_x000d__x005f_x000a_" xfId="3" xr:uid="{3E52C0E1-7710-4CBE-9526-F702E621EBB0}"/>
    <cellStyle name="常规" xfId="0" builtinId="0"/>
    <cellStyle name="常规_Sheet1 3" xfId="2" xr:uid="{D56CDA9C-6367-4896-B0E9-63B53F80A7D5}"/>
    <cellStyle name="普通 2" xfId="1" xr:uid="{6FBDD185-415A-436E-8114-6ED07B320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BAA7-127F-414A-9CAA-169801CE347C}">
  <dimension ref="B1:I22"/>
  <sheetViews>
    <sheetView tabSelected="1" topLeftCell="A7" zoomScale="70" zoomScaleNormal="70" workbookViewId="0">
      <selection activeCell="K15" sqref="K15"/>
    </sheetView>
  </sheetViews>
  <sheetFormatPr defaultColWidth="8.765625" defaultRowHeight="14.15" x14ac:dyDescent="0.3"/>
  <cols>
    <col min="1" max="1" width="18.69140625" customWidth="1"/>
    <col min="2" max="2" width="10" customWidth="1"/>
    <col min="3" max="3" width="24.07421875" bestFit="1" customWidth="1"/>
    <col min="4" max="4" width="60.4609375" customWidth="1"/>
    <col min="5" max="5" width="11.07421875" customWidth="1"/>
    <col min="6" max="7" width="8.07421875" customWidth="1"/>
    <col min="8" max="8" width="14.765625" customWidth="1"/>
    <col min="9" max="9" width="20.23046875" customWidth="1"/>
  </cols>
  <sheetData>
    <row r="1" spans="2:9" ht="19.75" x14ac:dyDescent="0.3">
      <c r="B1" s="33" t="s">
        <v>21</v>
      </c>
      <c r="C1" s="34"/>
      <c r="D1" s="34"/>
      <c r="E1" s="34"/>
      <c r="F1" s="34"/>
      <c r="G1" s="34"/>
      <c r="H1" s="34"/>
      <c r="I1" s="34"/>
    </row>
    <row r="2" spans="2:9" ht="19.75" x14ac:dyDescent="0.3">
      <c r="B2" s="35" t="s">
        <v>41</v>
      </c>
      <c r="C2" s="36"/>
      <c r="D2" s="36"/>
      <c r="E2" s="36"/>
      <c r="F2" s="36"/>
      <c r="G2" s="36"/>
      <c r="H2" s="36"/>
      <c r="I2" s="36"/>
    </row>
    <row r="3" spans="2:9" ht="16.3" x14ac:dyDescent="0.3">
      <c r="B3" s="26" t="s">
        <v>16</v>
      </c>
      <c r="C3" s="27"/>
      <c r="D3" s="27"/>
      <c r="E3" s="27"/>
      <c r="F3" s="27"/>
      <c r="G3" s="27"/>
      <c r="H3" s="27"/>
      <c r="I3" s="27"/>
    </row>
    <row r="4" spans="2:9" x14ac:dyDescent="0.3">
      <c r="B4" s="28" t="s">
        <v>10</v>
      </c>
      <c r="C4" s="29"/>
      <c r="D4" s="12" t="s">
        <v>9</v>
      </c>
      <c r="E4" s="12" t="s">
        <v>7</v>
      </c>
      <c r="F4" s="12" t="s">
        <v>15</v>
      </c>
      <c r="G4" s="12" t="s">
        <v>6</v>
      </c>
      <c r="H4" s="12" t="s">
        <v>5</v>
      </c>
      <c r="I4" s="11" t="s">
        <v>4</v>
      </c>
    </row>
    <row r="5" spans="2:9" x14ac:dyDescent="0.3">
      <c r="B5" s="30" t="s">
        <v>14</v>
      </c>
      <c r="C5" s="16" t="s">
        <v>22</v>
      </c>
      <c r="D5" s="16" t="s">
        <v>23</v>
      </c>
      <c r="E5" s="14">
        <v>2</v>
      </c>
      <c r="F5" s="15" t="s">
        <v>13</v>
      </c>
      <c r="G5" s="14">
        <v>1</v>
      </c>
      <c r="H5" s="5">
        <v>8800</v>
      </c>
      <c r="I5" s="5">
        <f>E5*G5*H5</f>
        <v>17600</v>
      </c>
    </row>
    <row r="6" spans="2:9" x14ac:dyDescent="0.3">
      <c r="B6" s="31"/>
      <c r="C6" s="16" t="s">
        <v>26</v>
      </c>
      <c r="D6" s="16" t="s">
        <v>28</v>
      </c>
      <c r="E6" s="14">
        <v>1</v>
      </c>
      <c r="F6" s="15" t="s">
        <v>29</v>
      </c>
      <c r="G6" s="14">
        <v>1</v>
      </c>
      <c r="H6" s="5">
        <v>4000</v>
      </c>
      <c r="I6" s="5">
        <f t="shared" ref="I6:I7" si="0">E6*G6*H6</f>
        <v>4000</v>
      </c>
    </row>
    <row r="7" spans="2:9" x14ac:dyDescent="0.3">
      <c r="B7" s="31"/>
      <c r="C7" s="16" t="s">
        <v>20</v>
      </c>
      <c r="D7" s="16" t="s">
        <v>40</v>
      </c>
      <c r="E7" s="14">
        <v>2</v>
      </c>
      <c r="F7" s="15" t="s">
        <v>19</v>
      </c>
      <c r="G7" s="14">
        <v>1</v>
      </c>
      <c r="H7" s="5">
        <v>1100</v>
      </c>
      <c r="I7" s="5">
        <f t="shared" si="0"/>
        <v>2200</v>
      </c>
    </row>
    <row r="8" spans="2:9" x14ac:dyDescent="0.3">
      <c r="B8" s="31"/>
      <c r="C8" s="16" t="s">
        <v>24</v>
      </c>
      <c r="D8" s="16" t="s">
        <v>37</v>
      </c>
      <c r="E8" s="14">
        <v>10</v>
      </c>
      <c r="F8" s="15" t="s">
        <v>13</v>
      </c>
      <c r="G8" s="14">
        <v>1</v>
      </c>
      <c r="H8" s="5">
        <v>100</v>
      </c>
      <c r="I8" s="5">
        <f t="shared" ref="I8:I11" si="1">E8*G8*H8</f>
        <v>1000</v>
      </c>
    </row>
    <row r="9" spans="2:9" x14ac:dyDescent="0.3">
      <c r="B9" s="31"/>
      <c r="C9" s="16" t="s">
        <v>17</v>
      </c>
      <c r="D9" s="16" t="s">
        <v>25</v>
      </c>
      <c r="E9" s="14">
        <v>10</v>
      </c>
      <c r="F9" s="15" t="s">
        <v>18</v>
      </c>
      <c r="G9" s="14">
        <v>1</v>
      </c>
      <c r="H9" s="5">
        <v>300</v>
      </c>
      <c r="I9" s="5">
        <f t="shared" si="1"/>
        <v>3000</v>
      </c>
    </row>
    <row r="10" spans="2:9" x14ac:dyDescent="0.3">
      <c r="B10" s="31"/>
      <c r="C10" s="16" t="s">
        <v>31</v>
      </c>
      <c r="D10" s="16"/>
      <c r="E10" s="14">
        <v>2</v>
      </c>
      <c r="F10" s="15" t="s">
        <v>32</v>
      </c>
      <c r="G10" s="14">
        <v>1</v>
      </c>
      <c r="H10" s="5">
        <v>450</v>
      </c>
      <c r="I10" s="5">
        <f t="shared" si="1"/>
        <v>900</v>
      </c>
    </row>
    <row r="11" spans="2:9" x14ac:dyDescent="0.3">
      <c r="B11" s="31"/>
      <c r="C11" s="16" t="s">
        <v>33</v>
      </c>
      <c r="D11" s="17"/>
      <c r="E11" s="14">
        <v>10</v>
      </c>
      <c r="F11" s="15" t="s">
        <v>32</v>
      </c>
      <c r="G11" s="14">
        <v>1</v>
      </c>
      <c r="H11" s="5">
        <v>12</v>
      </c>
      <c r="I11" s="5">
        <f t="shared" si="1"/>
        <v>120</v>
      </c>
    </row>
    <row r="12" spans="2:9" x14ac:dyDescent="0.3">
      <c r="B12" s="31"/>
      <c r="C12" s="16" t="s">
        <v>30</v>
      </c>
      <c r="D12" s="16" t="s">
        <v>34</v>
      </c>
      <c r="E12" s="14">
        <v>2</v>
      </c>
      <c r="F12" s="15" t="s">
        <v>27</v>
      </c>
      <c r="G12" s="14">
        <v>1</v>
      </c>
      <c r="H12" s="5">
        <v>1200</v>
      </c>
      <c r="I12" s="5">
        <f>E12*G12*H12</f>
        <v>2400</v>
      </c>
    </row>
    <row r="13" spans="2:9" x14ac:dyDescent="0.3">
      <c r="B13" s="31"/>
      <c r="C13" s="16" t="s">
        <v>38</v>
      </c>
      <c r="D13" s="16"/>
      <c r="E13" s="14">
        <v>1</v>
      </c>
      <c r="F13" s="15" t="s">
        <v>39</v>
      </c>
      <c r="G13" s="14">
        <v>1</v>
      </c>
      <c r="H13" s="5">
        <v>2000</v>
      </c>
      <c r="I13" s="5">
        <f>E13*G13*H13</f>
        <v>2000</v>
      </c>
    </row>
    <row r="14" spans="2:9" ht="14.6" x14ac:dyDescent="0.3">
      <c r="B14" s="32"/>
      <c r="C14" s="22" t="s">
        <v>1</v>
      </c>
      <c r="D14" s="22"/>
      <c r="E14" s="22"/>
      <c r="F14" s="22"/>
      <c r="G14" s="22"/>
      <c r="H14" s="22"/>
      <c r="I14" s="2">
        <f>SUM(I5:I13)</f>
        <v>33220</v>
      </c>
    </row>
    <row r="15" spans="2:9" ht="14.6" x14ac:dyDescent="0.3">
      <c r="B15" s="23" t="s">
        <v>12</v>
      </c>
      <c r="C15" s="24"/>
      <c r="D15" s="24"/>
      <c r="E15" s="24"/>
      <c r="F15" s="24"/>
      <c r="G15" s="24"/>
      <c r="H15" s="25"/>
      <c r="I15" s="13">
        <f>I14</f>
        <v>33220</v>
      </c>
    </row>
    <row r="16" spans="2:9" ht="16.3" x14ac:dyDescent="0.3">
      <c r="B16" s="26" t="s">
        <v>11</v>
      </c>
      <c r="C16" s="27"/>
      <c r="D16" s="27"/>
      <c r="E16" s="27"/>
      <c r="F16" s="27"/>
      <c r="G16" s="27"/>
      <c r="H16" s="27"/>
      <c r="I16" s="27"/>
    </row>
    <row r="17" spans="2:9" x14ac:dyDescent="0.3">
      <c r="B17" s="28" t="s">
        <v>10</v>
      </c>
      <c r="C17" s="29"/>
      <c r="D17" s="12" t="s">
        <v>9</v>
      </c>
      <c r="E17" s="12" t="s">
        <v>8</v>
      </c>
      <c r="F17" s="12" t="s">
        <v>7</v>
      </c>
      <c r="G17" s="12" t="s">
        <v>6</v>
      </c>
      <c r="H17" s="12" t="s">
        <v>5</v>
      </c>
      <c r="I17" s="11" t="s">
        <v>4</v>
      </c>
    </row>
    <row r="18" spans="2:9" ht="14.6" x14ac:dyDescent="0.3">
      <c r="B18" s="10"/>
      <c r="C18" s="9" t="s">
        <v>3</v>
      </c>
      <c r="D18" s="8">
        <v>0.1</v>
      </c>
      <c r="E18" s="6" t="s">
        <v>2</v>
      </c>
      <c r="F18" s="7">
        <v>0.1</v>
      </c>
      <c r="G18" s="6">
        <v>1</v>
      </c>
      <c r="H18" s="5">
        <f>I15</f>
        <v>33220</v>
      </c>
      <c r="I18" s="4">
        <v>3320</v>
      </c>
    </row>
    <row r="19" spans="2:9" ht="14.6" x14ac:dyDescent="0.3">
      <c r="B19" s="3"/>
      <c r="C19" s="22" t="s">
        <v>1</v>
      </c>
      <c r="D19" s="22"/>
      <c r="E19" s="22"/>
      <c r="F19" s="22"/>
      <c r="G19" s="22"/>
      <c r="H19" s="22"/>
      <c r="I19" s="2">
        <f>I18</f>
        <v>3320</v>
      </c>
    </row>
    <row r="20" spans="2:9" ht="14.6" x14ac:dyDescent="0.3">
      <c r="B20" s="37" t="s">
        <v>35</v>
      </c>
      <c r="C20" s="38"/>
      <c r="D20" s="38"/>
      <c r="E20" s="38"/>
      <c r="F20" s="38"/>
      <c r="G20" s="38"/>
      <c r="H20" s="39"/>
      <c r="I20" s="18">
        <f>I19+H18</f>
        <v>36540</v>
      </c>
    </row>
    <row r="21" spans="2:9" ht="14.6" x14ac:dyDescent="0.3">
      <c r="B21" s="19" t="s">
        <v>0</v>
      </c>
      <c r="C21" s="20"/>
      <c r="D21" s="20"/>
      <c r="E21" s="20"/>
      <c r="F21" s="20"/>
      <c r="G21" s="20"/>
      <c r="H21" s="21"/>
      <c r="I21" s="1">
        <f>I20*0.06</f>
        <v>2192.4</v>
      </c>
    </row>
    <row r="22" spans="2:9" ht="14.6" x14ac:dyDescent="0.3">
      <c r="B22" s="19" t="s">
        <v>36</v>
      </c>
      <c r="C22" s="20"/>
      <c r="D22" s="20"/>
      <c r="E22" s="20"/>
      <c r="F22" s="20"/>
      <c r="G22" s="20"/>
      <c r="H22" s="21"/>
      <c r="I22" s="1">
        <f>I20+I21</f>
        <v>38732.400000000001</v>
      </c>
    </row>
  </sheetData>
  <mergeCells count="13">
    <mergeCell ref="B1:I1"/>
    <mergeCell ref="B2:I2"/>
    <mergeCell ref="B3:I3"/>
    <mergeCell ref="B4:C4"/>
    <mergeCell ref="B20:H20"/>
    <mergeCell ref="B21:H21"/>
    <mergeCell ref="B22:H22"/>
    <mergeCell ref="C14:H14"/>
    <mergeCell ref="B15:H15"/>
    <mergeCell ref="B16:I16"/>
    <mergeCell ref="B17:C17"/>
    <mergeCell ref="B5:B14"/>
    <mergeCell ref="C19:H1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2022-07-01T06:23:50Z</dcterms:created>
  <dcterms:modified xsi:type="dcterms:W3CDTF">2022-08-08T06:01:20Z</dcterms:modified>
</cp:coreProperties>
</file>