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8"/>
  <c r="H49"/>
  <c r="H55"/>
  <c r="H56"/>
  <c r="C61" s="1"/>
  <c r="I61" s="1"/>
  <c r="G27"/>
  <c r="G55"/>
  <c r="G56"/>
  <c r="G61"/>
  <c r="F13"/>
  <c r="F27"/>
  <c r="F56" s="1"/>
  <c r="E61" s="1"/>
  <c r="F55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<sst xmlns="http://schemas.openxmlformats.org/spreadsheetml/2006/main" count="55" uniqueCount="55">
  <si>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</si>
  <si>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</si>
  <si>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</si>
  <si>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</si>
  <si>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</si>
  <si>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</si>
  <si>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</si>
  <si>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</si>
  <si>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</si>
  <si>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</si>
  <si>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</si>
  <si>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</si>
  <si>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</si>
  <si>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</si>
  <si>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</si>
  <si>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</si>
  <si>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</si>
  <si>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</si>
  <si>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</si>
  <si>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</si>
  <si>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</si>
  <si>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</si>
  <si>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</si>
  <si>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</si>
  <si>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</si>
  <si>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</si>
  <si>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</si>
  <si>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</si>
  <si>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</si>
  <si>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</si>
  <si>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</si>
  <si>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</si>
  <si>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</si>
  <si>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</si>
  <si>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</si>
  <si>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</si>
  <si>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</si>
  <si>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</si>
  <si>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</si>
  <si>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</si>
  <si>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</si>
  <si>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</si>
  <si>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</si>
  <si>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</si>
  <si>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</si>
  <si>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</si>
  <si>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</si>
  <si>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</si>
  <si>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</si>
  <si>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</si>
  <si>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</si>
  <si>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团号：HMQA-180331-BAK712</t>
    <phoneticPr fontId="9" type="noConversion"/>
  </si>
  <si>
    <t>会议日期：2018年03月31日</t>
    <phoneticPr fontId="9" type="noConversion"/>
  </si>
  <si>
    <t>31日午餐，玉林凤林国际大酒店</t>
    <phoneticPr fontId="9" type="noConversion"/>
  </si>
  <si>
    <t>31日晚餐，玉林凤林国际大酒店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</si>
</sst>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H4" sqref="H4:I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2000</v>
      </c>
      <c r="G22" s="8">
        <v>0</v>
      </c>
      <c r="H22" s="8">
        <v>2000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2600</v>
      </c>
      <c r="G23" s="8">
        <v>0</v>
      </c>
      <c r="H23" s="8">
        <v>2600</v>
      </c>
      <c r="I23" s="16" t="s">
        <v>54</v>
      </c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4600</v>
      </c>
      <c r="G27" s="11">
        <f t="shared" ref="G27:H27" si="7">SUM(G22:G26)</f>
        <v>0</v>
      </c>
      <c r="H27" s="11">
        <f t="shared" si="7"/>
        <v>4600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0</v>
      </c>
      <c r="G48" s="8">
        <v>0</v>
      </c>
      <c r="H48" s="8">
        <f t="shared" si="0"/>
        <v>0</v>
      </c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4600</v>
      </c>
      <c r="G56" s="11">
        <f t="shared" si="22"/>
        <v>0</v>
      </c>
      <c r="H56" s="11">
        <f t="shared" si="22"/>
        <v>4600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4600</v>
      </c>
      <c r="D61" s="41"/>
      <c r="E61" s="41">
        <f>F56</f>
        <v>4600</v>
      </c>
      <c r="F61" s="41"/>
      <c r="G61" s="41">
        <f>G56</f>
        <v>0</v>
      </c>
      <c r="H61" s="41"/>
      <c r="I61" s="20">
        <f>A61-C61</f>
        <v>-4600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2018-05-06T12:10:15Z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