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<sst xmlns="http://schemas.openxmlformats.org/spreadsheetml/2006/main" count="114" uniqueCount="91">
  <si>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</si>
  <si>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</si>
  <si>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</si>
  <si>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</si>
  <si>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</si>
  <si>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</si>
  <si>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</si>
  <si>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</si>
  <si>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</si>
  <si>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</si>
  <si>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</si>
  <si>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</si>
  <si>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</si>
  <si>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</si>
  <si>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</si>
  <si>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</si>
  <si>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</si>
  <si>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</si>
  <si>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</si>
  <si>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</si>
  <si>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</si>
  <si>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</si>
  <si>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</si>
  <si>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</si>
  <si>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</si>
  <si>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</si>
  <si>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</si>
  <si>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</si>
  <si>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</si>
  <si>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</si>
  <si>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</si>
  <si>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</si>
  <si>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</si>
  <si>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</si>
  <si>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</si>
  <si>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</si>
  <si>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</si>
  <si>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</si>
  <si>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</si>
  <si>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</si>
  <si>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</si>
  <si>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</si>
  <si>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</t>
  </si>
  <si>
    <t>餐费</t>
  </si>
  <si>
    <t>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</si>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</sst>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N38" sqref="N3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5460</v>
      </c>
      <c r="G45" s="65">
        <v>0</v>
      </c>
      <c r="H45" s="65">
        <f>F45+G45</f>
        <v>5460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8234</v>
      </c>
      <c r="G46" s="65">
        <v>0</v>
      </c>
      <c r="H46" s="65">
        <f t="shared" ref="H46:H51" si="19">F46+G46</f>
        <v>8234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3600</v>
      </c>
      <c r="G47" s="65">
        <v>0</v>
      </c>
      <c r="H47" s="65">
        <f t="shared" si="19"/>
        <v>3600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401.81</v>
      </c>
      <c r="G48" s="65">
        <v>0</v>
      </c>
      <c r="H48" s="65">
        <f t="shared" si="19"/>
        <v>401.81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17695.81</v>
      </c>
      <c r="G52" s="69">
        <f t="shared" ref="G52:H52" si="21">SUM(G45:G51)</f>
        <v>0</v>
      </c>
      <c r="H52" s="69">
        <f t="shared" si="21"/>
        <v>17695.81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17695.81</v>
      </c>
      <c r="G53" s="69">
        <f t="shared" si="22"/>
        <v>0</v>
      </c>
      <c r="H53" s="69">
        <f t="shared" si="22"/>
        <v>17695.81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17695.81</v>
      </c>
      <c r="D58" s="81"/>
      <c r="E58" s="81">
        <f>F53</f>
        <v>17695.81</v>
      </c>
      <c r="F58" s="81"/>
      <c r="G58" s="81">
        <f>G53</f>
        <v>0</v>
      </c>
      <c r="H58" s="81"/>
      <c r="I58" s="101">
        <f>A58-C58</f>
        <v>-17695.81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43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41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2024-08-21T02:51:51Z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