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/>
  <mc:AlternateContent xmlns:mc="http://schemas.openxmlformats.org/markup-compatibility/2006">
    <mc:Choice Requires="x15">
      <x15ac:absPath xmlns:x15ac="http://schemas.microsoft.com/office/spreadsheetml/2010/11/ac" url="C:\Users\Amanda\Desktop\"/>
    </mc:Choice>
  </mc:AlternateContent>
  <xr:revisionPtr revIDLastSave="0" documentId="13_ncr:1_{C49AB33C-C61A-4CE2-A6E6-276E6FAAB59C}" xr6:coauthVersionLast="47" xr6:coauthVersionMax="47" xr10:uidLastSave="{00000000-0000-0000-0000-000000000000}"/>
  <bookViews>
    <workbookView xWindow="-110" yWindow="-110" windowWidth="22620" windowHeight="13500" xr2:uid="{00000000-000D-0000-FFFF-FFFF00000000}"/>
  </bookViews>
  <sheets>
    <sheet name="员工差旅明细" sheetId="2" r:id="rId1"/>
  </sheets>
  <definedNames>
    <definedName name="_xlnm.Print_Area" localSheetId="0">员工差旅明细!$A$1:$K$40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0" i="2" l="1"/>
  <c r="B23" i="2" s="1"/>
  <c r="I20" i="2"/>
  <c r="G20" i="2"/>
  <c r="G17" i="2"/>
  <c r="G18" i="2"/>
  <c r="I14" i="2"/>
  <c r="I13" i="2"/>
  <c r="H11" i="2"/>
  <c r="G12" i="2"/>
  <c r="G13" i="2"/>
  <c r="G14" i="2"/>
  <c r="G15" i="2"/>
  <c r="G16" i="2"/>
  <c r="G19" i="2"/>
  <c r="H39" i="2"/>
  <c r="I39" i="2"/>
  <c r="J33" i="2"/>
  <c r="J32" i="2"/>
  <c r="F32" i="2"/>
  <c r="F31" i="2"/>
  <c r="F30" i="2"/>
  <c r="G23" i="2"/>
  <c r="G11" i="2"/>
  <c r="K23" i="2" l="1"/>
</calcChain>
</file>

<file path=xl/sharedStrings.xml><?xml version="1.0" encoding="utf-8"?>
<sst xmlns="http://schemas.openxmlformats.org/spreadsheetml/2006/main" count="68" uniqueCount="47">
  <si>
    <t>【员工差旅报销单】</t>
  </si>
  <si>
    <t>姓名:</t>
  </si>
  <si>
    <t>职位:</t>
  </si>
  <si>
    <t>助理</t>
  </si>
  <si>
    <t>发生地:</t>
  </si>
  <si>
    <t>北京</t>
  </si>
  <si>
    <t>部门:</t>
  </si>
  <si>
    <t>会奖业务6部</t>
  </si>
  <si>
    <t>发生日期:</t>
  </si>
  <si>
    <t>报销日期:</t>
  </si>
  <si>
    <t>团号: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</si>
  <si>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</si>
  <si>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</si>
  <si>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</si>
  <si>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</si>
  <si>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</si>
  <si>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</si>
  <si>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</si>
  <si>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</si>
  <si>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</si>
  <si>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</si>
  <si>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</si>
  <si>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</si>
  <si>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</si>
  <si>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</si>
  <si>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</si>
  <si>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</si>
  <si>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</si>
  <si>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</si>
  <si>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</si>
  <si>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</si>
  <si>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</si>
  <si>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</si>
  <si>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</si>
  <si>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仲岚</t>
    <phoneticPr fontId="8" type="noConversion"/>
  </si>
  <si>
    <t>HMEA-230513-HCB854</t>
    <phoneticPr fontId="8" type="noConversion"/>
  </si>
  <si>
    <t>2023.06.01</t>
    <phoneticPr fontId="8" type="noConversion"/>
  </si>
  <si>
    <t>2023年5月13日-19日</t>
    <phoneticPr fontId="8" type="noConversion"/>
  </si>
  <si>
    <t>总监</t>
    <phoneticPr fontId="8" type="noConversion"/>
  </si>
  <si>
    <t>桂林机场-酒店</t>
    <phoneticPr fontId="8" type="noConversion"/>
  </si>
  <si>
    <t>北京机场-家</t>
    <phoneticPr fontId="8" type="noConversion"/>
  </si>
  <si>
    <t>5月13日仲岚+2客户附近用餐18+163+17</t>
    <phoneticPr fontId="8" type="noConversion"/>
  </si>
  <si>
    <t>5月14日仲岚用餐26+10+6+28</t>
    <phoneticPr fontId="8" type="noConversion"/>
  </si>
  <si>
    <t>5月15日仲岚用餐</t>
    <phoneticPr fontId="8" type="noConversion"/>
  </si>
  <si>
    <t>5月16日仲岚用餐</t>
  </si>
  <si>
    <t>5月17日仲岚用餐</t>
  </si>
  <si>
    <t>5月18日仲岚用餐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</si>
</sst>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;[Red]#,##0.00"/>
    <numFmt numFmtId="177" formatCode="0.00_);[Red]\(0.00\)"/>
    <numFmt numFmtId="178" formatCode="#,##0.00_ "/>
    <numFmt numFmtId="179" formatCode="0.00_ "/>
  </numFmts>
  <fonts count="11" x14ac:knownFonts="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</cellStyleXfs>
  <cellXfs count="53">
    <xf numFmtId="0" fontId="0" fillId="0" borderId="0" xfId="0">
      <alignment vertical="center"/>
    </xf>
    <xf numFmtId="0" fontId="6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>
      <alignment vertical="center"/>
    </xf>
    <xf numFmtId="0" fontId="3" fillId="0" borderId="0" xfId="2" applyFont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7" fontId="3" fillId="3" borderId="8" xfId="2" applyNumberFormat="1" applyFont="1" applyFill="1" applyBorder="1" applyAlignment="1">
      <alignment horizontal="center" vertical="center"/>
    </xf>
    <xf numFmtId="176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5" fillId="0" borderId="0" xfId="2" applyFont="1" applyAlignment="1">
      <alignment horizontal="right" vertical="center"/>
    </xf>
    <xf numFmtId="0" fontId="3" fillId="3" borderId="8" xfId="2" applyFont="1" applyFill="1" applyBorder="1">
      <alignment vertical="center"/>
    </xf>
    <xf numFmtId="0" fontId="4" fillId="0" borderId="8" xfId="2" applyFont="1" applyBorder="1">
      <alignment vertical="center"/>
    </xf>
    <xf numFmtId="178" fontId="3" fillId="0" borderId="0" xfId="2" applyNumberFormat="1" applyFont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0" fontId="9" fillId="3" borderId="8" xfId="2" applyFont="1" applyFill="1" applyBorder="1">
      <alignment vertical="center"/>
    </xf>
    <xf numFmtId="176" fontId="10" fillId="0" borderId="8" xfId="2" applyNumberFormat="1" applyFont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0" fontId="9" fillId="2" borderId="2" xfId="2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2" xfId="2" applyFont="1" applyFill="1" applyBorder="1" applyAlignment="1">
      <alignment horizontal="center" vertical="center"/>
    </xf>
    <xf numFmtId="0" fontId="3" fillId="2" borderId="0" xfId="2" applyFont="1" applyFill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9" fillId="2" borderId="0" xfId="2" applyFont="1" applyFill="1" applyAlignment="1">
      <alignment horizontal="center" vertical="center"/>
    </xf>
    <xf numFmtId="0" fontId="9" fillId="2" borderId="5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177" fontId="3" fillId="3" borderId="6" xfId="2" applyNumberFormat="1" applyFont="1" applyFill="1" applyBorder="1" applyAlignment="1">
      <alignment horizontal="center" vertical="center"/>
    </xf>
    <xf numFmtId="177" fontId="3" fillId="3" borderId="7" xfId="2" applyNumberFormat="1" applyFont="1" applyFill="1" applyBorder="1" applyAlignment="1">
      <alignment horizontal="center" vertical="center"/>
    </xf>
    <xf numFmtId="0" fontId="4" fillId="0" borderId="11" xfId="2" applyFont="1" applyBorder="1" applyAlignment="1">
      <alignment horizontal="center" vertical="center"/>
    </xf>
    <xf numFmtId="176" fontId="4" fillId="0" borderId="6" xfId="2" applyNumberFormat="1" applyFont="1" applyBorder="1" applyAlignment="1">
      <alignment horizontal="center" vertical="center"/>
    </xf>
    <xf numFmtId="176" fontId="4" fillId="0" borderId="7" xfId="2" applyNumberFormat="1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4" fillId="3" borderId="8" xfId="2" applyNumberFormat="1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177" fontId="3" fillId="3" borderId="8" xfId="2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16205" y="19050"/>
          <a:ext cx="1292860" cy="671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0"/>
  <sheetViews>
    <sheetView tabSelected="1" topLeftCell="A28" workbookViewId="0">
      <selection activeCell="M18" sqref="M18"/>
    </sheetView>
  </sheetViews>
  <sheetFormatPr defaultColWidth="9" defaultRowHeight="14" x14ac:dyDescent="0.25"/>
  <cols>
    <col min="1" max="1" width="1.453125" customWidth="1"/>
    <col min="2" max="3" width="2.1796875" customWidth="1"/>
    <col min="4" max="4" width="12.08984375" customWidth="1"/>
    <col min="5" max="5" width="0.90625" customWidth="1"/>
    <col min="6" max="6" width="18" customWidth="1"/>
    <col min="7" max="8" width="10.6328125" customWidth="1"/>
    <col min="9" max="9" width="1" customWidth="1"/>
    <col min="10" max="10" width="10.6328125" customWidth="1"/>
    <col min="11" max="11" width="34" bestFit="1" customWidth="1"/>
  </cols>
  <sheetData>
    <row r="1" spans="2:11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5" x14ac:dyDescent="0.25">
      <c r="B3" s="28" t="s">
        <v>0</v>
      </c>
      <c r="C3" s="28"/>
      <c r="D3" s="28"/>
      <c r="E3" s="28"/>
      <c r="F3" s="28"/>
      <c r="G3" s="28"/>
      <c r="H3" s="28"/>
      <c r="I3" s="28"/>
      <c r="J3" s="28"/>
      <c r="K3" s="28"/>
    </row>
    <row r="4" spans="2:11" ht="20.149999999999999" customHeight="1" x14ac:dyDescent="0.25">
      <c r="B4" s="2"/>
      <c r="C4" s="2"/>
      <c r="D4" s="2"/>
      <c r="E4" s="2"/>
      <c r="F4" s="2"/>
      <c r="G4" s="2"/>
      <c r="H4" s="2"/>
      <c r="I4" s="2"/>
      <c r="J4" s="2"/>
      <c r="K4" s="19"/>
    </row>
    <row r="5" spans="2:11" ht="20.149999999999999" customHeight="1" x14ac:dyDescent="0.25">
      <c r="B5" s="3"/>
      <c r="C5" s="4"/>
      <c r="D5" s="5" t="s">
        <v>1</v>
      </c>
      <c r="E5" s="5"/>
      <c r="F5" s="29" t="s">
        <v>34</v>
      </c>
      <c r="G5" s="30"/>
      <c r="H5" s="5" t="s">
        <v>2</v>
      </c>
      <c r="I5" s="4"/>
      <c r="J5" s="29" t="s">
        <v>38</v>
      </c>
      <c r="K5" s="31"/>
    </row>
    <row r="6" spans="2:11" ht="20.149999999999999" customHeight="1" x14ac:dyDescent="0.25">
      <c r="B6" s="6"/>
      <c r="C6" s="7"/>
      <c r="D6" s="8" t="s">
        <v>4</v>
      </c>
      <c r="E6" s="8"/>
      <c r="F6" s="32" t="s">
        <v>5</v>
      </c>
      <c r="G6" s="32"/>
      <c r="H6" s="8" t="s">
        <v>6</v>
      </c>
      <c r="I6" s="7"/>
      <c r="J6" s="32" t="s">
        <v>7</v>
      </c>
      <c r="K6" s="33"/>
    </row>
    <row r="7" spans="2:11" ht="20.149999999999999" customHeight="1" x14ac:dyDescent="0.25">
      <c r="B7" s="6"/>
      <c r="C7" s="7"/>
      <c r="D7" s="8" t="s">
        <v>8</v>
      </c>
      <c r="E7" s="8"/>
      <c r="F7" s="34" t="s">
        <v>37</v>
      </c>
      <c r="G7" s="32"/>
      <c r="H7" s="8" t="s">
        <v>9</v>
      </c>
      <c r="I7" s="7"/>
      <c r="J7" s="34" t="s">
        <v>36</v>
      </c>
      <c r="K7" s="33"/>
    </row>
    <row r="8" spans="2:11" ht="20.149999999999999" customHeight="1" x14ac:dyDescent="0.25">
      <c r="B8" s="9"/>
      <c r="C8" s="10"/>
      <c r="D8" s="11"/>
      <c r="E8" s="11"/>
      <c r="F8" s="12"/>
      <c r="G8" s="12"/>
      <c r="H8" s="11" t="s">
        <v>10</v>
      </c>
      <c r="I8" s="10"/>
      <c r="J8" s="35" t="s">
        <v>35</v>
      </c>
      <c r="K8" s="36"/>
    </row>
    <row r="9" spans="2:11" ht="20.149999999999999" customHeight="1" x14ac:dyDescent="0.25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20.149999999999999" customHeight="1" x14ac:dyDescent="0.25">
      <c r="B10" s="37" t="s">
        <v>11</v>
      </c>
      <c r="C10" s="38"/>
      <c r="D10" s="13" t="s">
        <v>12</v>
      </c>
      <c r="E10" s="37" t="s">
        <v>13</v>
      </c>
      <c r="F10" s="38"/>
      <c r="G10" s="15" t="s">
        <v>14</v>
      </c>
      <c r="H10" s="14" t="s">
        <v>15</v>
      </c>
      <c r="I10" s="37" t="s">
        <v>16</v>
      </c>
      <c r="J10" s="38"/>
      <c r="K10" s="15" t="s">
        <v>17</v>
      </c>
    </row>
    <row r="11" spans="2:11" ht="20.149999999999999" customHeight="1" x14ac:dyDescent="0.25">
      <c r="B11" s="39">
        <v>1</v>
      </c>
      <c r="C11" s="40"/>
      <c r="D11" s="49" t="s">
        <v>18</v>
      </c>
      <c r="E11" s="41" t="s">
        <v>19</v>
      </c>
      <c r="F11" s="41"/>
      <c r="G11" s="16">
        <f t="shared" ref="G11:G19" si="0">H11+I11</f>
        <v>121.8</v>
      </c>
      <c r="H11" s="16">
        <f>106.8+15</f>
        <v>121.8</v>
      </c>
      <c r="I11" s="42"/>
      <c r="J11" s="43"/>
      <c r="K11" s="26" t="s">
        <v>39</v>
      </c>
    </row>
    <row r="12" spans="2:11" ht="20.149999999999999" customHeight="1" x14ac:dyDescent="0.25">
      <c r="B12" s="39">
        <v>2</v>
      </c>
      <c r="C12" s="40"/>
      <c r="D12" s="50"/>
      <c r="E12" s="41" t="s">
        <v>19</v>
      </c>
      <c r="F12" s="41"/>
      <c r="G12" s="16">
        <f t="shared" si="0"/>
        <v>82</v>
      </c>
      <c r="H12" s="16">
        <v>82</v>
      </c>
      <c r="I12" s="42"/>
      <c r="J12" s="43"/>
      <c r="K12" s="26" t="s">
        <v>40</v>
      </c>
    </row>
    <row r="13" spans="2:11" ht="20.149999999999999" customHeight="1" x14ac:dyDescent="0.25">
      <c r="B13" s="39">
        <v>3</v>
      </c>
      <c r="C13" s="40"/>
      <c r="D13" s="50"/>
      <c r="E13" s="39" t="s">
        <v>20</v>
      </c>
      <c r="F13" s="40"/>
      <c r="G13" s="16">
        <f t="shared" si="0"/>
        <v>198</v>
      </c>
      <c r="H13" s="16"/>
      <c r="I13" s="42">
        <f>18+163+17</f>
        <v>198</v>
      </c>
      <c r="J13" s="43"/>
      <c r="K13" s="26" t="s">
        <v>41</v>
      </c>
    </row>
    <row r="14" spans="2:11" ht="20.149999999999999" customHeight="1" x14ac:dyDescent="0.25">
      <c r="B14" s="39">
        <v>4</v>
      </c>
      <c r="C14" s="40"/>
      <c r="D14" s="50"/>
      <c r="E14" s="39" t="s">
        <v>20</v>
      </c>
      <c r="F14" s="40"/>
      <c r="G14" s="16">
        <f t="shared" si="0"/>
        <v>70</v>
      </c>
      <c r="H14" s="16"/>
      <c r="I14" s="42">
        <f>26+10+6+28</f>
        <v>70</v>
      </c>
      <c r="J14" s="43"/>
      <c r="K14" s="26" t="s">
        <v>42</v>
      </c>
    </row>
    <row r="15" spans="2:11" ht="20.149999999999999" customHeight="1" x14ac:dyDescent="0.25">
      <c r="B15" s="39">
        <v>5</v>
      </c>
      <c r="C15" s="40"/>
      <c r="D15" s="50"/>
      <c r="E15" s="39" t="s">
        <v>20</v>
      </c>
      <c r="F15" s="40"/>
      <c r="G15" s="16">
        <f t="shared" si="0"/>
        <v>85.7</v>
      </c>
      <c r="H15" s="16"/>
      <c r="I15" s="42">
        <v>85.7</v>
      </c>
      <c r="J15" s="43"/>
      <c r="K15" s="26" t="s">
        <v>43</v>
      </c>
    </row>
    <row r="16" spans="2:11" ht="20.149999999999999" customHeight="1" x14ac:dyDescent="0.25">
      <c r="B16" s="39">
        <v>6</v>
      </c>
      <c r="C16" s="40"/>
      <c r="D16" s="50"/>
      <c r="E16" s="39" t="s">
        <v>20</v>
      </c>
      <c r="F16" s="40"/>
      <c r="G16" s="16">
        <f>H16+I16</f>
        <v>85.5</v>
      </c>
      <c r="H16" s="16"/>
      <c r="I16" s="42">
        <v>85.5</v>
      </c>
      <c r="J16" s="43"/>
      <c r="K16" s="26" t="s">
        <v>44</v>
      </c>
    </row>
    <row r="17" spans="1:11" ht="20.149999999999999" customHeight="1" x14ac:dyDescent="0.25">
      <c r="B17" s="39">
        <v>7</v>
      </c>
      <c r="C17" s="40"/>
      <c r="D17" s="50"/>
      <c r="E17" s="39" t="s">
        <v>20</v>
      </c>
      <c r="F17" s="40"/>
      <c r="G17" s="16">
        <f t="shared" ref="G17:G18" si="1">H17+I17</f>
        <v>104.99</v>
      </c>
      <c r="H17" s="16"/>
      <c r="I17" s="42">
        <v>104.99</v>
      </c>
      <c r="J17" s="43"/>
      <c r="K17" s="26" t="s">
        <v>45</v>
      </c>
    </row>
    <row r="18" spans="1:11" ht="20.149999999999999" customHeight="1" x14ac:dyDescent="0.25">
      <c r="B18" s="39">
        <v>8</v>
      </c>
      <c r="C18" s="40"/>
      <c r="D18" s="49" t="s">
        <v>21</v>
      </c>
      <c r="E18" s="41"/>
      <c r="F18" s="41"/>
      <c r="G18" s="16">
        <f t="shared" si="1"/>
        <v>71.72</v>
      </c>
      <c r="H18" s="16"/>
      <c r="I18" s="42">
        <v>71.72</v>
      </c>
      <c r="J18" s="43"/>
      <c r="K18" s="26" t="s">
        <v>46</v>
      </c>
    </row>
    <row r="19" spans="1:11" ht="20.149999999999999" customHeight="1" x14ac:dyDescent="0.25">
      <c r="B19" s="39">
        <v>9</v>
      </c>
      <c r="C19" s="40"/>
      <c r="D19" s="50"/>
      <c r="E19" s="41"/>
      <c r="F19" s="41"/>
      <c r="G19" s="16">
        <f t="shared" si="0"/>
        <v>0</v>
      </c>
      <c r="H19" s="16"/>
      <c r="I19" s="42"/>
      <c r="J19" s="43"/>
      <c r="K19" s="20"/>
    </row>
    <row r="20" spans="1:11" ht="20.149999999999999" customHeight="1" x14ac:dyDescent="0.25">
      <c r="B20" s="37" t="s">
        <v>22</v>
      </c>
      <c r="C20" s="44"/>
      <c r="D20" s="44"/>
      <c r="E20" s="44"/>
      <c r="F20" s="38"/>
      <c r="G20" s="17">
        <f>SUM(G11:G19)</f>
        <v>819.71</v>
      </c>
      <c r="H20" s="27">
        <f>SUM(H11:H19)</f>
        <v>203.8</v>
      </c>
      <c r="I20" s="45">
        <f>SUM(I11:J19)</f>
        <v>615.91</v>
      </c>
      <c r="J20" s="46"/>
      <c r="K20" s="21"/>
    </row>
    <row r="21" spans="1:11" ht="20.149999999999999" customHeight="1" x14ac:dyDescent="0.25">
      <c r="B21" s="7"/>
      <c r="C21" s="7"/>
      <c r="D21" s="7"/>
      <c r="E21" s="7"/>
      <c r="F21" s="7"/>
      <c r="G21" s="7"/>
      <c r="H21" s="7"/>
      <c r="I21" s="7"/>
      <c r="J21" s="22"/>
      <c r="K21" s="7"/>
    </row>
    <row r="22" spans="1:11" ht="20.149999999999999" customHeight="1" x14ac:dyDescent="0.25">
      <c r="B22" s="47" t="s">
        <v>15</v>
      </c>
      <c r="C22" s="47"/>
      <c r="D22" s="47"/>
      <c r="E22" s="47"/>
      <c r="F22" s="47"/>
      <c r="G22" s="47" t="s">
        <v>23</v>
      </c>
      <c r="H22" s="47"/>
      <c r="I22" s="47"/>
      <c r="J22" s="47"/>
      <c r="K22" s="15" t="s">
        <v>24</v>
      </c>
    </row>
    <row r="23" spans="1:11" ht="20.149999999999999" customHeight="1" x14ac:dyDescent="0.25">
      <c r="B23" s="48">
        <f>H20</f>
        <v>203.8</v>
      </c>
      <c r="C23" s="48"/>
      <c r="D23" s="48"/>
      <c r="E23" s="48"/>
      <c r="F23" s="48"/>
      <c r="G23" s="48">
        <f>I20</f>
        <v>615.91</v>
      </c>
      <c r="H23" s="48"/>
      <c r="I23" s="48"/>
      <c r="J23" s="48"/>
      <c r="K23" s="23">
        <f>SUM(B23:J23)</f>
        <v>819.71</v>
      </c>
    </row>
    <row r="24" spans="1:11" ht="20.149999999999999" customHeight="1" x14ac:dyDescent="0.25">
      <c r="B24" s="7"/>
      <c r="C24" s="7"/>
      <c r="D24" s="7"/>
      <c r="E24" s="7"/>
      <c r="F24" s="7"/>
      <c r="G24" s="7"/>
      <c r="H24" s="7"/>
      <c r="I24" s="7"/>
      <c r="J24" s="7"/>
      <c r="K24" s="7"/>
    </row>
    <row r="25" spans="1:11" ht="20.149999999999999" customHeight="1" x14ac:dyDescent="0.25">
      <c r="B25" s="7" t="s">
        <v>25</v>
      </c>
      <c r="C25" s="7"/>
      <c r="D25" s="7"/>
      <c r="E25" s="7"/>
      <c r="F25" s="7" t="s">
        <v>26</v>
      </c>
      <c r="G25" s="7" t="s">
        <v>27</v>
      </c>
      <c r="H25" s="7"/>
      <c r="I25" s="7"/>
      <c r="J25" s="7" t="s">
        <v>28</v>
      </c>
      <c r="K25" s="7"/>
    </row>
    <row r="28" spans="1:11" ht="17.5" x14ac:dyDescent="0.25">
      <c r="A28" s="28" t="s">
        <v>29</v>
      </c>
      <c r="B28" s="28"/>
      <c r="C28" s="28"/>
      <c r="D28" s="28"/>
      <c r="E28" s="28"/>
      <c r="F28" s="28"/>
      <c r="G28" s="28"/>
      <c r="H28" s="28"/>
      <c r="I28" s="28"/>
      <c r="J28" s="28"/>
      <c r="K28" s="28"/>
    </row>
    <row r="30" spans="1:11" ht="20.149999999999999" customHeight="1" x14ac:dyDescent="0.25">
      <c r="B30" s="3"/>
      <c r="C30" s="4"/>
      <c r="D30" s="5" t="s">
        <v>1</v>
      </c>
      <c r="E30" s="5"/>
      <c r="F30" s="30" t="str">
        <f>F5</f>
        <v>仲岚</v>
      </c>
      <c r="G30" s="30"/>
      <c r="H30" s="5" t="s">
        <v>2</v>
      </c>
      <c r="I30" s="4"/>
      <c r="J30" s="30" t="s">
        <v>3</v>
      </c>
      <c r="K30" s="31"/>
    </row>
    <row r="31" spans="1:11" ht="20.149999999999999" customHeight="1" x14ac:dyDescent="0.25">
      <c r="B31" s="6"/>
      <c r="C31" s="7"/>
      <c r="D31" s="8" t="s">
        <v>4</v>
      </c>
      <c r="E31" s="8"/>
      <c r="F31" s="32" t="str">
        <f>F6</f>
        <v>北京</v>
      </c>
      <c r="G31" s="32"/>
      <c r="H31" s="8" t="s">
        <v>6</v>
      </c>
      <c r="I31" s="7"/>
      <c r="J31" s="32" t="s">
        <v>7</v>
      </c>
      <c r="K31" s="33"/>
    </row>
    <row r="32" spans="1:11" ht="20.149999999999999" customHeight="1" x14ac:dyDescent="0.25">
      <c r="B32" s="6"/>
      <c r="C32" s="7"/>
      <c r="D32" s="8" t="s">
        <v>8</v>
      </c>
      <c r="E32" s="8"/>
      <c r="F32" s="32" t="str">
        <f>F7</f>
        <v>2023年5月13日-19日</v>
      </c>
      <c r="G32" s="32"/>
      <c r="H32" s="8" t="s">
        <v>9</v>
      </c>
      <c r="I32" s="7"/>
      <c r="J32" s="32" t="str">
        <f>J7</f>
        <v>2023.06.01</v>
      </c>
      <c r="K32" s="33"/>
    </row>
    <row r="33" spans="2:11" ht="20.149999999999999" customHeight="1" x14ac:dyDescent="0.25">
      <c r="B33" s="9"/>
      <c r="C33" s="10"/>
      <c r="D33" s="11"/>
      <c r="E33" s="11"/>
      <c r="F33" s="12"/>
      <c r="G33" s="12"/>
      <c r="H33" s="11" t="s">
        <v>10</v>
      </c>
      <c r="I33" s="10"/>
      <c r="J33" s="51" t="str">
        <f>J8</f>
        <v>HMEA-230513-HCB854</v>
      </c>
      <c r="K33" s="36"/>
    </row>
    <row r="34" spans="2:11" ht="20.149999999999999" customHeight="1" x14ac:dyDescent="0.25"/>
    <row r="35" spans="2:11" ht="20.149999999999999" customHeight="1" x14ac:dyDescent="0.25">
      <c r="B35" s="41"/>
      <c r="C35" s="41"/>
      <c r="D35" s="18" t="s">
        <v>30</v>
      </c>
      <c r="E35" s="41" t="s">
        <v>31</v>
      </c>
      <c r="F35" s="41"/>
      <c r="G35" s="16" t="s">
        <v>32</v>
      </c>
      <c r="H35" s="16" t="s">
        <v>33</v>
      </c>
      <c r="I35" s="52" t="s">
        <v>22</v>
      </c>
      <c r="J35" s="52"/>
      <c r="K35" s="24" t="s">
        <v>17</v>
      </c>
    </row>
    <row r="36" spans="2:11" ht="20.149999999999999" customHeight="1" x14ac:dyDescent="0.25">
      <c r="B36" s="41">
        <v>1</v>
      </c>
      <c r="C36" s="41"/>
      <c r="D36" s="18"/>
      <c r="E36" s="41"/>
      <c r="F36" s="41"/>
      <c r="G36" s="16"/>
      <c r="H36" s="16"/>
      <c r="I36" s="42"/>
      <c r="J36" s="43"/>
      <c r="K36" s="25"/>
    </row>
    <row r="37" spans="2:11" ht="20.149999999999999" customHeight="1" x14ac:dyDescent="0.25">
      <c r="B37" s="41">
        <v>2</v>
      </c>
      <c r="C37" s="41"/>
      <c r="D37" s="18"/>
      <c r="E37" s="41"/>
      <c r="F37" s="41"/>
      <c r="G37" s="16"/>
      <c r="H37" s="16"/>
      <c r="I37" s="42"/>
      <c r="J37" s="43"/>
      <c r="K37" s="25"/>
    </row>
    <row r="38" spans="2:11" ht="20.149999999999999" customHeight="1" x14ac:dyDescent="0.25">
      <c r="B38" s="41">
        <v>3</v>
      </c>
      <c r="C38" s="41"/>
      <c r="D38" s="18"/>
      <c r="E38" s="41"/>
      <c r="F38" s="41"/>
      <c r="G38" s="16"/>
      <c r="H38" s="16"/>
      <c r="I38" s="42"/>
      <c r="J38" s="43"/>
      <c r="K38" s="25"/>
    </row>
    <row r="39" spans="2:11" ht="20.149999999999999" customHeight="1" x14ac:dyDescent="0.25">
      <c r="B39" s="37" t="s">
        <v>22</v>
      </c>
      <c r="C39" s="44"/>
      <c r="D39" s="44"/>
      <c r="E39" s="44"/>
      <c r="F39" s="38"/>
      <c r="G39" s="17"/>
      <c r="H39" s="17">
        <f>SUM(H21:H38)</f>
        <v>0</v>
      </c>
      <c r="I39" s="45">
        <f>SUM(I36:J38)</f>
        <v>0</v>
      </c>
      <c r="J39" s="46"/>
      <c r="K39" s="21"/>
    </row>
    <row r="40" spans="2:11" ht="20.149999999999999" customHeight="1" x14ac:dyDescent="0.25">
      <c r="B40" s="7" t="s">
        <v>25</v>
      </c>
      <c r="C40" s="7"/>
      <c r="D40" s="7"/>
      <c r="E40" s="7"/>
      <c r="F40" s="7" t="s">
        <v>26</v>
      </c>
      <c r="G40" s="7" t="s">
        <v>27</v>
      </c>
      <c r="H40" s="7"/>
      <c r="I40" s="7"/>
      <c r="J40" s="7" t="s">
        <v>28</v>
      </c>
      <c r="K40" s="7"/>
    </row>
  </sheetData>
  <mergeCells count="68">
    <mergeCell ref="B39:F39"/>
    <mergeCell ref="I39:J39"/>
    <mergeCell ref="D11:D17"/>
    <mergeCell ref="D18:D19"/>
    <mergeCell ref="B37:C37"/>
    <mergeCell ref="E37:F37"/>
    <mergeCell ref="I37:J37"/>
    <mergeCell ref="B38:C38"/>
    <mergeCell ref="E38:F38"/>
    <mergeCell ref="I38:J38"/>
    <mergeCell ref="J33:K33"/>
    <mergeCell ref="B35:C35"/>
    <mergeCell ref="E35:F35"/>
    <mergeCell ref="I35:J35"/>
    <mergeCell ref="B36:C36"/>
    <mergeCell ref="E36:F36"/>
    <mergeCell ref="I36:J36"/>
    <mergeCell ref="F30:G30"/>
    <mergeCell ref="J30:K30"/>
    <mergeCell ref="F31:G31"/>
    <mergeCell ref="J31:K31"/>
    <mergeCell ref="F32:G32"/>
    <mergeCell ref="J32:K32"/>
    <mergeCell ref="B22:F22"/>
    <mergeCell ref="G22:J22"/>
    <mergeCell ref="B23:F23"/>
    <mergeCell ref="G23:J23"/>
    <mergeCell ref="A28:K28"/>
    <mergeCell ref="B19:C19"/>
    <mergeCell ref="E19:F19"/>
    <mergeCell ref="I19:J19"/>
    <mergeCell ref="B20:F20"/>
    <mergeCell ref="I20:J20"/>
    <mergeCell ref="B17:C17"/>
    <mergeCell ref="E17:F17"/>
    <mergeCell ref="I17:J17"/>
    <mergeCell ref="B18:C18"/>
    <mergeCell ref="E18:F18"/>
    <mergeCell ref="I18:J18"/>
    <mergeCell ref="B15:C15"/>
    <mergeCell ref="E15:F15"/>
    <mergeCell ref="I15:J15"/>
    <mergeCell ref="B16:C16"/>
    <mergeCell ref="E16:F16"/>
    <mergeCell ref="I16:J16"/>
    <mergeCell ref="B13:C13"/>
    <mergeCell ref="E13:F13"/>
    <mergeCell ref="B14:C14"/>
    <mergeCell ref="E14:F14"/>
    <mergeCell ref="I14:J14"/>
    <mergeCell ref="I13:J13"/>
    <mergeCell ref="B11:C11"/>
    <mergeCell ref="E11:F11"/>
    <mergeCell ref="I11:J11"/>
    <mergeCell ref="B12:C12"/>
    <mergeCell ref="E12:F12"/>
    <mergeCell ref="I12:J12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8" type="noConversion"/>
  <pageMargins left="0.7" right="0.7" top="0.75" bottom="0.75" header="0.3" footer="0.3"/>
  <pageSetup paperSize="9" scale="92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Amanda</cp:lastModifiedBy>
  <cp:lastPrinted>2023-06-01T09:30:36Z</cp:lastPrinted>
  <dcterms:created xsi:type="dcterms:W3CDTF">2014-04-15T08:52:00Z</dcterms:created>
  <dcterms:modified xsi:type="dcterms:W3CDTF">2023-06-01T09:31:47Z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F0B8CBDF256245739C4952D97431675F</vt:lpwstr>
  </property>
  <property fmtid="{D5CDD505-2E9C-101B-9397-08002B2CF9AE}" pid="3" name="KSOProductBuildVer">
    <vt:lpwstr>2052-11.1.0.12358</vt:lpwstr>
  </property>
  <property fmtid="{D5CDD505-2E9C-101B-9397-08002B2CF9AE}" pid="4" name="commondata">
    <vt:lpwstr>eyJoZGlkIjoiOWMzYjcyYjRjZDRmYmUzZjJhMWUzYThhZDBhZTY1ZTMifQ==</vt:lpwstr>
  </property>
</Properties>
</file>