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<sst xmlns="http://schemas.openxmlformats.org/spreadsheetml/2006/main" count="57">
  <si>
    <t>【借款报销单】</t>
  </si>
  <si>
    <t>团号：HMJB-171207-HCB298</t>
  </si>
  <si>
    <t>会议日期：12.8-12.9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</si>
  <si>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</si>
  <si>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</si>
  <si>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</si>
  <si>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</si>
  <si>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</si>
  <si>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</si>
  <si>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</si>
  <si>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</si>
  <si>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</si>
  <si>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</si>
  <si>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</si>
  <si>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</si>
  <si>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</si>
  <si>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</si>
  <si>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</si>
  <si>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</si>
  <si>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</si>
  <si>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</si>
  <si>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</si>
  <si>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过路费</t>
  </si>
  <si>
    <t>需有客户邮件确认，并抄送合规部。</t>
  </si>
  <si>
    <t>加油票</t>
  </si>
  <si>
    <t>停车费</t>
  </si>
  <si>
    <t>12.9午餐费用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</si>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</sst>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I24" sqref="I2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460</v>
      </c>
      <c r="G17" s="15">
        <v>0</v>
      </c>
      <c r="H17" s="15">
        <f t="shared" si="0"/>
        <v>460</v>
      </c>
      <c r="I17" s="36" t="s">
        <v>22</v>
      </c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585.5</v>
      </c>
      <c r="G18" s="15">
        <v>0</v>
      </c>
      <c r="H18" s="15">
        <f t="shared" si="0"/>
        <v>585.5</v>
      </c>
      <c r="I18" s="36" t="s">
        <v>24</v>
      </c>
      <c r="J18" s="42"/>
    </row>
    <row r="19" customHeight="1" spans="1:10">
      <c r="A19" s="13"/>
      <c r="B19" s="14"/>
      <c r="C19" s="15"/>
      <c r="D19" s="16"/>
      <c r="E19" s="15"/>
      <c r="F19" s="15">
        <v>160.5</v>
      </c>
      <c r="G19" s="15">
        <v>0</v>
      </c>
      <c r="H19" s="15">
        <f t="shared" si="0"/>
        <v>160.5</v>
      </c>
      <c r="I19" s="36" t="s">
        <v>25</v>
      </c>
      <c r="J19" s="42"/>
    </row>
    <row r="20" customHeight="1" spans="1:10">
      <c r="A20" s="13"/>
      <c r="B20" s="14"/>
      <c r="C20" s="15"/>
      <c r="D20" s="16"/>
      <c r="E20" s="15"/>
      <c r="F20" s="15">
        <v>2285</v>
      </c>
      <c r="G20" s="15">
        <v>0</v>
      </c>
      <c r="H20" s="15">
        <f t="shared" si="0"/>
        <v>2285</v>
      </c>
      <c r="I20" s="36" t="s">
        <v>26</v>
      </c>
      <c r="J20" s="42"/>
    </row>
    <row r="21" s="1" customFormat="1" customHeight="1" spans="1:10">
      <c r="A21" s="17"/>
      <c r="B21" s="18" t="s">
        <v>27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3491</v>
      </c>
      <c r="G21" s="19">
        <f t="shared" ref="G21:H21" si="5">SUM(G17:G20)</f>
        <v>0</v>
      </c>
      <c r="H21" s="19">
        <f t="shared" si="5"/>
        <v>3491</v>
      </c>
      <c r="I21" s="39"/>
      <c r="J21" s="43"/>
    </row>
    <row r="22" customHeight="1" spans="1:10">
      <c r="A22" s="13">
        <v>4</v>
      </c>
      <c r="B22" s="14" t="s">
        <v>28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29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30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31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32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33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34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35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36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37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38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39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40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41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42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43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44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45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46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47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3491</v>
      </c>
      <c r="G53" s="19">
        <f t="shared" si="22"/>
        <v>0</v>
      </c>
      <c r="H53" s="19">
        <f t="shared" si="22"/>
        <v>3491</v>
      </c>
      <c r="I53" s="39"/>
      <c r="J53" s="47"/>
    </row>
    <row r="57" customHeight="1" spans="1:9">
      <c r="A57" s="27" t="s">
        <v>48</v>
      </c>
      <c r="B57" s="28"/>
      <c r="C57" s="29" t="s">
        <v>49</v>
      </c>
      <c r="D57" s="29"/>
      <c r="E57" s="29" t="s">
        <v>50</v>
      </c>
      <c r="F57" s="29"/>
      <c r="G57" s="29" t="s">
        <v>51</v>
      </c>
      <c r="H57" s="29"/>
      <c r="I57" s="48" t="s">
        <v>52</v>
      </c>
    </row>
    <row r="58" customHeight="1" spans="1:9">
      <c r="A58" s="30">
        <f>E53</f>
        <v>0</v>
      </c>
      <c r="B58" s="31"/>
      <c r="C58" s="31">
        <f>H53</f>
        <v>3491</v>
      </c>
      <c r="D58" s="31"/>
      <c r="E58" s="31">
        <f>F53</f>
        <v>3491</v>
      </c>
      <c r="F58" s="31"/>
      <c r="G58" s="31">
        <f>G53</f>
        <v>0</v>
      </c>
      <c r="H58" s="31"/>
      <c r="I58" s="49">
        <f>A58-C58</f>
        <v>-3491</v>
      </c>
    </row>
    <row r="60" customHeight="1" spans="1:9">
      <c r="A60" s="32" t="s">
        <v>53</v>
      </c>
      <c r="B60" s="33"/>
      <c r="C60" s="34" t="s">
        <v>54</v>
      </c>
      <c r="D60" s="32"/>
      <c r="E60" s="32" t="s">
        <v>55</v>
      </c>
      <c r="F60" s="32"/>
      <c r="G60" s="32" t="s">
        <v>56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2017-12-18T10:11:36Z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