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<sst xmlns="http://schemas.openxmlformats.org/spreadsheetml/2006/main" count="135" uniqueCount="96">
  <si>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</si>
  <si>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</si>
  <si>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</si>
  <si>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</si>
  <si>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</si>
  <si>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</si>
  <si>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</si>
  <si>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</si>
  <si>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</si>
  <si>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</si>
  <si>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2021.3.4-3.7</t>
  </si>
  <si>
    <t>报销日期:</t>
  </si>
  <si>
    <t>2021.3.8</t>
  </si>
  <si>
    <t>团号:</t>
  </si>
  <si>
    <t>HMOA-210303-SHK617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</si>
  <si>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</si>
  <si>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</si>
  <si>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</si>
  <si>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</si>
  <si>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</si>
  <si>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</si>
  <si>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</si>
  <si>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</si>
  <si>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马可住宿费</t>
  </si>
  <si>
    <t>交通费</t>
  </si>
  <si>
    <t>市内交通（打车）</t>
  </si>
  <si>
    <t>2.24 家-成都机场
3.7 成都机场-家</t>
  </si>
  <si>
    <t>餐费</t>
  </si>
  <si>
    <t>3.1 马可餐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</si>
  <si>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</si>
  <si>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</si>
  <si>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</si>
  <si>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</si>
  <si>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</si>
  <si>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</si>
  <si>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</si>
  <si>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</si>
  <si>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</si>
  <si>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</si>
  <si>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</si>
  <si>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</si>
  <si>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</si>
  <si>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</si>
  <si>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</si>
  <si>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3.6-3.7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</si>
  <si>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</si>
  <si>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HMOA-210301-SXY617</t>
    </r>
  </si>
  <si>
    <t>会议日期：2021.3.5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</si>
  <si>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</si>
  <si>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</si>
  <si>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</si>
  <si>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</si>
  <si>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</si>
  <si>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</si>
  <si>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</si>
  <si>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</si>
  <si>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</si>
  <si>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</si>
  <si>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</si>
  <si>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</si>
  <si>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</si>
  <si>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</si>
  <si>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</si>
  <si>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</si>
  <si>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</si>
  <si>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</si>
  <si>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</si>
  <si>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</si>
  <si>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</si>
  <si>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</si>
  <si>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</si>
  <si>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</si>
  <si>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</si>
  <si>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酒店额外费用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</si>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</sst>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8" fillId="25" borderId="22" applyNumberFormat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24" fillId="24" borderId="2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85" zoomScaleNormal="85" workbookViewId="0">
      <selection activeCell="G14" sqref="G14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9.212389380531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800</v>
      </c>
      <c r="H11" s="82">
        <v>800</v>
      </c>
      <c r="I11" s="98"/>
      <c r="J11" s="99"/>
      <c r="K11" s="100" t="s">
        <v>23</v>
      </c>
    </row>
    <row r="12" spans="2:11">
      <c r="B12" s="79">
        <v>2</v>
      </c>
      <c r="C12" s="80"/>
      <c r="D12" s="81" t="s">
        <v>24</v>
      </c>
      <c r="E12" s="81" t="s">
        <v>25</v>
      </c>
      <c r="F12" s="81"/>
      <c r="G12" s="82">
        <v>457.75</v>
      </c>
      <c r="H12" s="82">
        <f>G12</f>
        <v>457.75</v>
      </c>
      <c r="I12" s="98"/>
      <c r="J12" s="99"/>
      <c r="K12" s="100"/>
    </row>
    <row r="13" ht="24.75" spans="2:11">
      <c r="B13" s="79">
        <v>3</v>
      </c>
      <c r="C13" s="80"/>
      <c r="D13" s="81"/>
      <c r="E13" s="81" t="s">
        <v>25</v>
      </c>
      <c r="F13" s="81"/>
      <c r="G13" s="82">
        <v>75.76</v>
      </c>
      <c r="H13" s="82">
        <f>G13</f>
        <v>75.76</v>
      </c>
      <c r="I13" s="98"/>
      <c r="J13" s="99"/>
      <c r="K13" s="100" t="s">
        <v>26</v>
      </c>
    </row>
    <row r="14" spans="2:11">
      <c r="B14" s="79">
        <v>4</v>
      </c>
      <c r="C14" s="80"/>
      <c r="D14" s="83" t="s">
        <v>27</v>
      </c>
      <c r="E14" s="81" t="s">
        <v>27</v>
      </c>
      <c r="F14" s="81"/>
      <c r="G14" s="82">
        <v>58</v>
      </c>
      <c r="H14" s="82">
        <v>58</v>
      </c>
      <c r="I14" s="98"/>
      <c r="J14" s="99"/>
      <c r="K14" s="101" t="s">
        <v>28</v>
      </c>
    </row>
    <row r="15" spans="2:11">
      <c r="B15" s="79">
        <v>5</v>
      </c>
      <c r="C15" s="80"/>
      <c r="D15" s="83"/>
      <c r="E15" s="81" t="s">
        <v>27</v>
      </c>
      <c r="F15" s="81"/>
      <c r="G15" s="82"/>
      <c r="H15" s="82"/>
      <c r="I15" s="98"/>
      <c r="J15" s="99"/>
      <c r="K15" s="101"/>
    </row>
    <row r="16" spans="2:11">
      <c r="B16" s="79">
        <v>6</v>
      </c>
      <c r="C16" s="80"/>
      <c r="D16" s="83"/>
      <c r="E16" s="81" t="s">
        <v>27</v>
      </c>
      <c r="F16" s="81"/>
      <c r="G16" s="82"/>
      <c r="H16" s="82"/>
      <c r="I16" s="98"/>
      <c r="J16" s="99"/>
      <c r="K16" s="101"/>
    </row>
    <row r="17" spans="2:11">
      <c r="B17" s="79">
        <v>7</v>
      </c>
      <c r="C17" s="80"/>
      <c r="D17" s="83"/>
      <c r="E17" s="81" t="s">
        <v>27</v>
      </c>
      <c r="F17" s="81"/>
      <c r="G17" s="82"/>
      <c r="H17" s="82"/>
      <c r="I17" s="98"/>
      <c r="J17" s="99"/>
      <c r="K17" s="100"/>
    </row>
    <row r="18" spans="2:11">
      <c r="B18" s="79">
        <v>8</v>
      </c>
      <c r="C18" s="80"/>
      <c r="D18" s="84" t="s">
        <v>29</v>
      </c>
      <c r="E18" s="81" t="s">
        <v>30</v>
      </c>
      <c r="F18" s="81"/>
      <c r="G18" s="82"/>
      <c r="H18" s="82"/>
      <c r="I18" s="98"/>
      <c r="J18" s="99"/>
      <c r="K18" s="100"/>
    </row>
    <row r="19" spans="2:11">
      <c r="B19" s="76" t="s">
        <v>31</v>
      </c>
      <c r="C19" s="85"/>
      <c r="D19" s="85"/>
      <c r="E19" s="85"/>
      <c r="F19" s="77"/>
      <c r="G19" s="86">
        <f>SUM(G11:G18)</f>
        <v>1391.51</v>
      </c>
      <c r="H19" s="86">
        <f>SUM(H11:H18)</f>
        <v>1391.51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32</v>
      </c>
      <c r="H21" s="78"/>
      <c r="I21" s="78"/>
      <c r="J21" s="78"/>
      <c r="K21" s="78" t="s">
        <v>33</v>
      </c>
    </row>
    <row r="22" spans="2:11">
      <c r="B22" s="87">
        <f>H19</f>
        <v>1391.51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1391.51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34</v>
      </c>
      <c r="C24" s="73"/>
      <c r="D24" s="73"/>
      <c r="E24" s="73"/>
      <c r="F24" s="73" t="s">
        <v>35</v>
      </c>
      <c r="G24" s="73" t="s">
        <v>36</v>
      </c>
      <c r="H24" s="73"/>
      <c r="I24" s="73"/>
      <c r="J24" s="73" t="s">
        <v>37</v>
      </c>
      <c r="K24" s="73"/>
    </row>
    <row r="27" ht="17.6" spans="1:11">
      <c r="A27" s="4" t="s">
        <v>38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39</v>
      </c>
      <c r="G31" s="68"/>
      <c r="H31" s="67" t="s">
        <v>11</v>
      </c>
      <c r="I31" s="93"/>
      <c r="J31" s="94" t="str">
        <f>J7</f>
        <v>2021.3.8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HMOA-210303-SHK617</v>
      </c>
      <c r="K32" s="97"/>
    </row>
    <row r="34" spans="2:11">
      <c r="B34" s="81"/>
      <c r="C34" s="81"/>
      <c r="D34" s="88" t="s">
        <v>40</v>
      </c>
      <c r="E34" s="81" t="s">
        <v>41</v>
      </c>
      <c r="F34" s="81"/>
      <c r="G34" s="82" t="s">
        <v>42</v>
      </c>
      <c r="H34" s="82" t="s">
        <v>43</v>
      </c>
      <c r="I34" s="82" t="s">
        <v>31</v>
      </c>
      <c r="J34" s="82"/>
      <c r="K34" s="107" t="s">
        <v>21</v>
      </c>
    </row>
    <row r="35" spans="2:11">
      <c r="B35" s="81">
        <v>1</v>
      </c>
      <c r="C35" s="81"/>
      <c r="D35" s="88" t="s">
        <v>6</v>
      </c>
      <c r="E35" s="81">
        <v>3.5</v>
      </c>
      <c r="F35" s="81"/>
      <c r="G35" s="82">
        <v>100</v>
      </c>
      <c r="H35" s="82">
        <v>1</v>
      </c>
      <c r="I35" s="98">
        <f>G35*H35</f>
        <v>100</v>
      </c>
      <c r="J35" s="99"/>
      <c r="K35" s="107"/>
    </row>
    <row r="36" spans="2:11">
      <c r="B36" s="81">
        <v>2</v>
      </c>
      <c r="C36" s="81"/>
      <c r="D36" s="88" t="s">
        <v>6</v>
      </c>
      <c r="E36" s="81" t="s">
        <v>44</v>
      </c>
      <c r="F36" s="81"/>
      <c r="G36" s="82">
        <v>200</v>
      </c>
      <c r="H36" s="82">
        <v>2</v>
      </c>
      <c r="I36" s="98">
        <f>G36*H36</f>
        <v>400</v>
      </c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31</v>
      </c>
      <c r="C38" s="85"/>
      <c r="D38" s="85"/>
      <c r="E38" s="85"/>
      <c r="F38" s="77"/>
      <c r="G38" s="86"/>
      <c r="H38" s="86"/>
      <c r="I38" s="102">
        <f>SUM(I35:J37)</f>
        <v>500</v>
      </c>
      <c r="J38" s="103"/>
      <c r="K38" s="104"/>
    </row>
    <row r="39" ht="20.1" customHeight="1" spans="2:11">
      <c r="B39" s="73" t="s">
        <v>34</v>
      </c>
      <c r="C39" s="73"/>
      <c r="D39" s="73"/>
      <c r="E39" s="73"/>
      <c r="F39" s="73" t="s">
        <v>35</v>
      </c>
      <c r="G39" s="73" t="s">
        <v>36</v>
      </c>
      <c r="H39" s="73"/>
      <c r="I39" s="73"/>
      <c r="J39" s="73" t="s">
        <v>37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workbookViewId="0">
      <selection activeCell="J8" sqref="J8:J13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4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4"/>
      <c r="J12" s="33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5"/>
      <c r="J13" s="36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4"/>
      <c r="J14" s="32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4"/>
      <c r="J15" s="33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5"/>
      <c r="J16" s="36"/>
    </row>
    <row r="17" customHeight="1" spans="1:10">
      <c r="A17" s="21">
        <v>3</v>
      </c>
      <c r="B17" s="22" t="s">
        <v>65</v>
      </c>
      <c r="C17" s="23">
        <v>0</v>
      </c>
      <c r="D17" s="21">
        <v>0</v>
      </c>
      <c r="E17" s="23">
        <f>C17*D17</f>
        <v>0</v>
      </c>
      <c r="F17" s="15">
        <v>100</v>
      </c>
      <c r="G17" s="15">
        <v>0</v>
      </c>
      <c r="H17" s="15">
        <f>F17+G17</f>
        <v>100</v>
      </c>
      <c r="I17" s="34" t="s">
        <v>66</v>
      </c>
      <c r="J17" s="37" t="s">
        <v>67</v>
      </c>
    </row>
    <row r="18" customHeight="1" spans="1:10">
      <c r="A18" s="27"/>
      <c r="B18" s="28"/>
      <c r="C18" s="29"/>
      <c r="D18" s="27"/>
      <c r="E18" s="29"/>
      <c r="F18" s="15">
        <v>400</v>
      </c>
      <c r="G18" s="15">
        <v>0</v>
      </c>
      <c r="H18" s="15">
        <f t="shared" ref="H18:H29" si="2">F18+G18</f>
        <v>400</v>
      </c>
      <c r="I18" s="34" t="s">
        <v>66</v>
      </c>
      <c r="J18" s="38"/>
    </row>
    <row r="19" customHeight="1" spans="1:10">
      <c r="A19" s="27"/>
      <c r="B19" s="28"/>
      <c r="C19" s="29"/>
      <c r="D19" s="27"/>
      <c r="E19" s="29"/>
      <c r="F19" s="15">
        <v>275</v>
      </c>
      <c r="G19" s="15">
        <v>0</v>
      </c>
      <c r="H19" s="15">
        <f t="shared" si="2"/>
        <v>275</v>
      </c>
      <c r="I19" s="34" t="s">
        <v>66</v>
      </c>
      <c r="J19" s="38"/>
    </row>
    <row r="20" customHeight="1" spans="1:10">
      <c r="A20" s="27"/>
      <c r="B20" s="28"/>
      <c r="C20" s="29"/>
      <c r="D20" s="27"/>
      <c r="E20" s="29"/>
      <c r="F20" s="15">
        <v>336</v>
      </c>
      <c r="G20" s="15">
        <v>0</v>
      </c>
      <c r="H20" s="15">
        <f t="shared" si="2"/>
        <v>336</v>
      </c>
      <c r="I20" s="34" t="s">
        <v>66</v>
      </c>
      <c r="J20" s="38"/>
    </row>
    <row r="21" customHeight="1" spans="1:10">
      <c r="A21" s="27"/>
      <c r="B21" s="28"/>
      <c r="C21" s="29"/>
      <c r="D21" s="27"/>
      <c r="E21" s="29"/>
      <c r="F21" s="15">
        <v>368</v>
      </c>
      <c r="G21" s="15">
        <v>0</v>
      </c>
      <c r="H21" s="15">
        <f t="shared" si="2"/>
        <v>368</v>
      </c>
      <c r="I21" s="34" t="s">
        <v>66</v>
      </c>
      <c r="J21" s="38"/>
    </row>
    <row r="22" customHeight="1" spans="1:10">
      <c r="A22" s="27"/>
      <c r="B22" s="28"/>
      <c r="C22" s="29"/>
      <c r="D22" s="27"/>
      <c r="E22" s="29"/>
      <c r="F22" s="15">
        <v>434</v>
      </c>
      <c r="G22" s="15">
        <v>0</v>
      </c>
      <c r="H22" s="15">
        <f t="shared" si="2"/>
        <v>434</v>
      </c>
      <c r="I22" s="34" t="s">
        <v>66</v>
      </c>
      <c r="J22" s="38"/>
    </row>
    <row r="23" customHeight="1" spans="1:10">
      <c r="A23" s="27"/>
      <c r="B23" s="28"/>
      <c r="C23" s="29"/>
      <c r="D23" s="27"/>
      <c r="E23" s="29"/>
      <c r="F23" s="15">
        <v>9515</v>
      </c>
      <c r="G23" s="15">
        <v>0</v>
      </c>
      <c r="H23" s="15">
        <f t="shared" si="2"/>
        <v>9515</v>
      </c>
      <c r="I23" s="34" t="s">
        <v>66</v>
      </c>
      <c r="J23" s="38"/>
    </row>
    <row r="24" customHeight="1" spans="1:10">
      <c r="A24" s="27"/>
      <c r="B24" s="28"/>
      <c r="C24" s="29"/>
      <c r="D24" s="27"/>
      <c r="E24" s="29"/>
      <c r="F24" s="15">
        <v>12623</v>
      </c>
      <c r="G24" s="15">
        <v>0</v>
      </c>
      <c r="H24" s="15">
        <f t="shared" si="2"/>
        <v>12623</v>
      </c>
      <c r="I24" s="34" t="s">
        <v>66</v>
      </c>
      <c r="J24" s="38"/>
    </row>
    <row r="25" customHeight="1" spans="1:10">
      <c r="A25" s="27"/>
      <c r="B25" s="28"/>
      <c r="C25" s="29"/>
      <c r="D25" s="27"/>
      <c r="E25" s="29"/>
      <c r="F25" s="15">
        <v>3666</v>
      </c>
      <c r="G25" s="15">
        <v>0</v>
      </c>
      <c r="H25" s="15">
        <f t="shared" si="2"/>
        <v>3666</v>
      </c>
      <c r="I25" s="34" t="s">
        <v>66</v>
      </c>
      <c r="J25" s="38"/>
    </row>
    <row r="26" customHeight="1" spans="1:10">
      <c r="A26" s="27"/>
      <c r="B26" s="28"/>
      <c r="C26" s="29"/>
      <c r="D26" s="27"/>
      <c r="E26" s="29"/>
      <c r="F26" s="15">
        <v>5396</v>
      </c>
      <c r="G26" s="15">
        <v>0</v>
      </c>
      <c r="H26" s="15">
        <f t="shared" si="2"/>
        <v>5396</v>
      </c>
      <c r="I26" s="34" t="s">
        <v>66</v>
      </c>
      <c r="J26" s="38"/>
    </row>
    <row r="27" customHeight="1" spans="1:10">
      <c r="A27" s="27"/>
      <c r="B27" s="28"/>
      <c r="C27" s="29"/>
      <c r="D27" s="27"/>
      <c r="E27" s="29"/>
      <c r="F27" s="15">
        <v>3445</v>
      </c>
      <c r="G27" s="15">
        <v>0</v>
      </c>
      <c r="H27" s="15">
        <f t="shared" si="2"/>
        <v>3445</v>
      </c>
      <c r="I27" s="34" t="s">
        <v>66</v>
      </c>
      <c r="J27" s="38"/>
    </row>
    <row r="28" customHeight="1" spans="1:10">
      <c r="A28" s="27"/>
      <c r="B28" s="28"/>
      <c r="C28" s="29"/>
      <c r="D28" s="27"/>
      <c r="E28" s="29"/>
      <c r="F28" s="15">
        <v>4600</v>
      </c>
      <c r="G28" s="15">
        <v>0</v>
      </c>
      <c r="H28" s="15">
        <f t="shared" si="2"/>
        <v>4600</v>
      </c>
      <c r="I28" s="34" t="s">
        <v>66</v>
      </c>
      <c r="J28" s="38"/>
    </row>
    <row r="29" customHeight="1" spans="1:10">
      <c r="A29" s="27"/>
      <c r="B29" s="28"/>
      <c r="C29" s="29"/>
      <c r="D29" s="27"/>
      <c r="E29" s="29"/>
      <c r="F29" s="15">
        <v>4750</v>
      </c>
      <c r="G29" s="15">
        <v>0</v>
      </c>
      <c r="H29" s="15">
        <f t="shared" si="2"/>
        <v>4750</v>
      </c>
      <c r="I29" s="34" t="s">
        <v>66</v>
      </c>
      <c r="J29" s="38"/>
    </row>
    <row r="30" s="1" customFormat="1" customHeight="1" spans="1:10">
      <c r="A30" s="17"/>
      <c r="B30" s="18" t="s">
        <v>68</v>
      </c>
      <c r="C30" s="19">
        <f>SUM(C17)</f>
        <v>0</v>
      </c>
      <c r="D30" s="20">
        <f t="shared" ref="D30:E30" si="3">SUM(D17)</f>
        <v>0</v>
      </c>
      <c r="E30" s="20">
        <f t="shared" si="3"/>
        <v>0</v>
      </c>
      <c r="F30" s="19">
        <f>SUM(F17:F29)</f>
        <v>45908</v>
      </c>
      <c r="G30" s="19">
        <f>SUM(G17:G29)</f>
        <v>0</v>
      </c>
      <c r="H30" s="19">
        <f>SUM(H17:H29)</f>
        <v>45908</v>
      </c>
      <c r="I30" s="35"/>
      <c r="J30" s="39"/>
    </row>
    <row r="31" ht="20" customHeight="1" spans="1:10">
      <c r="A31" s="13">
        <v>4</v>
      </c>
      <c r="B31" s="14" t="s">
        <v>69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 t="shared" ref="H30:H35" si="4">F31+G31</f>
        <v>0</v>
      </c>
      <c r="I31" s="40"/>
      <c r="J31" s="37" t="s">
        <v>70</v>
      </c>
    </row>
    <row r="32" ht="20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4"/>
        <v>0</v>
      </c>
      <c r="I32" s="40"/>
      <c r="J32" s="38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4"/>
        <v>0</v>
      </c>
      <c r="I33" s="40"/>
      <c r="J33" s="38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4"/>
        <v>0</v>
      </c>
      <c r="I34" s="40"/>
      <c r="J34" s="3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40"/>
      <c r="J35" s="38"/>
    </row>
    <row r="36" s="1" customFormat="1" customHeight="1" spans="1:10">
      <c r="A36" s="17"/>
      <c r="B36" s="18" t="s">
        <v>71</v>
      </c>
      <c r="C36" s="19">
        <f>C31</f>
        <v>0</v>
      </c>
      <c r="D36" s="20">
        <f>D31</f>
        <v>0</v>
      </c>
      <c r="E36" s="20">
        <f>E31</f>
        <v>0</v>
      </c>
      <c r="F36" s="19">
        <f>SUM(F31:F35)</f>
        <v>0</v>
      </c>
      <c r="G36" s="19">
        <f>SUM(G31:G35)</f>
        <v>0</v>
      </c>
      <c r="H36" s="19">
        <f>SUM(H31:H35)</f>
        <v>0</v>
      </c>
      <c r="I36" s="35"/>
      <c r="J36" s="39"/>
    </row>
    <row r="37" customHeight="1" spans="1:10">
      <c r="A37" s="21">
        <v>5</v>
      </c>
      <c r="B37" s="22" t="s">
        <v>72</v>
      </c>
      <c r="C37" s="23">
        <v>0</v>
      </c>
      <c r="D37" s="21">
        <v>0</v>
      </c>
      <c r="E37" s="23">
        <f>C37*D37</f>
        <v>0</v>
      </c>
      <c r="F37" s="15">
        <v>600</v>
      </c>
      <c r="G37" s="15">
        <v>0</v>
      </c>
      <c r="H37" s="15">
        <f t="shared" ref="H37:H43" si="5">F37+G37</f>
        <v>600</v>
      </c>
      <c r="I37" s="41" t="s">
        <v>73</v>
      </c>
      <c r="J37" s="42" t="s">
        <v>74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 t="shared" si="5"/>
        <v>0</v>
      </c>
      <c r="I38" s="40"/>
      <c r="J38" s="43"/>
    </row>
    <row r="39" customFormat="1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 t="shared" si="5"/>
        <v>0</v>
      </c>
      <c r="I39" s="40"/>
      <c r="J39" s="43"/>
    </row>
    <row r="40" customFormat="1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f t="shared" si="5"/>
        <v>0</v>
      </c>
      <c r="I40" s="40"/>
      <c r="J40" s="43"/>
    </row>
    <row r="41" customFormat="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f t="shared" si="5"/>
        <v>0</v>
      </c>
      <c r="I41" s="40"/>
      <c r="J41" s="43"/>
    </row>
    <row r="42" customFormat="1" customHeight="1" spans="1:10">
      <c r="A42" s="27"/>
      <c r="B42" s="28"/>
      <c r="C42" s="29"/>
      <c r="D42" s="27"/>
      <c r="E42" s="29"/>
      <c r="F42" s="15">
        <v>0</v>
      </c>
      <c r="G42" s="15">
        <v>0</v>
      </c>
      <c r="H42" s="15">
        <f t="shared" si="5"/>
        <v>0</v>
      </c>
      <c r="I42" s="40"/>
      <c r="J42" s="43"/>
    </row>
    <row r="43" customFormat="1" customHeight="1" spans="1:10">
      <c r="A43" s="27"/>
      <c r="B43" s="28"/>
      <c r="C43" s="29"/>
      <c r="D43" s="27"/>
      <c r="E43" s="26"/>
      <c r="F43" s="15">
        <v>0</v>
      </c>
      <c r="G43" s="15">
        <v>0</v>
      </c>
      <c r="H43" s="15">
        <f t="shared" si="5"/>
        <v>0</v>
      </c>
      <c r="I43" s="40"/>
      <c r="J43" s="43"/>
    </row>
    <row r="44" s="1" customFormat="1" customHeight="1" spans="1:10">
      <c r="A44" s="17"/>
      <c r="B44" s="18" t="s">
        <v>75</v>
      </c>
      <c r="C44" s="19">
        <f>SUM(C37:C38)</f>
        <v>0</v>
      </c>
      <c r="D44" s="20">
        <f t="shared" ref="D44" si="6">SUM(D37)</f>
        <v>0</v>
      </c>
      <c r="E44" s="20">
        <f>E37</f>
        <v>0</v>
      </c>
      <c r="F44" s="19">
        <f>SUM(F37:F43)</f>
        <v>600</v>
      </c>
      <c r="G44" s="19">
        <f>SUM(G37:G43)</f>
        <v>0</v>
      </c>
      <c r="H44" s="19">
        <f>SUM(H37:H43)</f>
        <v>600</v>
      </c>
      <c r="I44" s="35"/>
      <c r="J44" s="44"/>
    </row>
    <row r="45" customHeight="1" spans="1:10">
      <c r="A45" s="21">
        <v>6</v>
      </c>
      <c r="B45" s="22" t="s">
        <v>76</v>
      </c>
      <c r="C45" s="23">
        <v>0</v>
      </c>
      <c r="D45" s="21">
        <v>0</v>
      </c>
      <c r="E45" s="23">
        <f>C45*D45</f>
        <v>0</v>
      </c>
      <c r="F45" s="15">
        <v>0</v>
      </c>
      <c r="G45" s="15">
        <v>0</v>
      </c>
      <c r="H45" s="15">
        <f>F45+G45</f>
        <v>0</v>
      </c>
      <c r="I45" s="31"/>
      <c r="J45" s="32" t="s">
        <v>77</v>
      </c>
    </row>
    <row r="46" customHeight="1" spans="1:10">
      <c r="A46" s="27"/>
      <c r="B46" s="28"/>
      <c r="C46" s="29"/>
      <c r="D46" s="27"/>
      <c r="E46" s="29"/>
      <c r="F46" s="15">
        <v>0</v>
      </c>
      <c r="G46" s="15">
        <v>0</v>
      </c>
      <c r="H46" s="15">
        <f>F46+G46</f>
        <v>0</v>
      </c>
      <c r="I46" s="31"/>
      <c r="J46" s="38"/>
    </row>
    <row r="47" customHeight="1" spans="1:10">
      <c r="A47" s="27"/>
      <c r="B47" s="28"/>
      <c r="C47" s="29"/>
      <c r="D47" s="27"/>
      <c r="E47" s="29"/>
      <c r="F47" s="15">
        <v>0</v>
      </c>
      <c r="G47" s="15">
        <v>0</v>
      </c>
      <c r="H47" s="15">
        <f>F47+G47</f>
        <v>0</v>
      </c>
      <c r="I47" s="31"/>
      <c r="J47" s="38"/>
    </row>
    <row r="48" customFormat="1" customHeight="1" spans="1:10">
      <c r="A48" s="24"/>
      <c r="B48" s="25"/>
      <c r="C48" s="26"/>
      <c r="D48" s="24"/>
      <c r="E48" s="26"/>
      <c r="F48" s="15">
        <v>0</v>
      </c>
      <c r="G48" s="15">
        <v>0</v>
      </c>
      <c r="H48" s="15">
        <f>F48+G48</f>
        <v>0</v>
      </c>
      <c r="I48" s="31"/>
      <c r="J48" s="38"/>
    </row>
    <row r="49" s="1" customFormat="1" customHeight="1" spans="1:10">
      <c r="A49" s="17"/>
      <c r="B49" s="18" t="s">
        <v>78</v>
      </c>
      <c r="C49" s="19">
        <f>SUM(C45)</f>
        <v>0</v>
      </c>
      <c r="D49" s="20">
        <f t="shared" ref="D49:E49" si="7">SUM(D45)</f>
        <v>0</v>
      </c>
      <c r="E49" s="20">
        <f t="shared" si="7"/>
        <v>0</v>
      </c>
      <c r="F49" s="19">
        <f>SUM(F45:F47)</f>
        <v>0</v>
      </c>
      <c r="G49" s="19">
        <f>SUM(G45:G47)</f>
        <v>0</v>
      </c>
      <c r="H49" s="19">
        <f>SUM(H45:H48)</f>
        <v>0</v>
      </c>
      <c r="I49" s="35"/>
      <c r="J49" s="39"/>
    </row>
    <row r="50" customHeight="1" spans="1:10">
      <c r="A50" s="13">
        <v>7</v>
      </c>
      <c r="B50" s="14" t="s">
        <v>79</v>
      </c>
      <c r="C50" s="15">
        <v>0</v>
      </c>
      <c r="D50" s="13">
        <v>0</v>
      </c>
      <c r="E50" s="16">
        <f>C50</f>
        <v>0</v>
      </c>
      <c r="F50" s="15">
        <v>0</v>
      </c>
      <c r="G50" s="15">
        <v>0</v>
      </c>
      <c r="H50" s="15">
        <f t="shared" ref="H49:H60" si="8">F50+G50</f>
        <v>0</v>
      </c>
      <c r="I50" s="34"/>
      <c r="J50" s="45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8"/>
        <v>0</v>
      </c>
      <c r="I51" s="34"/>
      <c r="J51" s="46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8"/>
        <v>0</v>
      </c>
      <c r="I52" s="34"/>
      <c r="J52" s="46"/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8"/>
        <v>0</v>
      </c>
      <c r="I53" s="34"/>
      <c r="J53" s="46"/>
    </row>
    <row r="54" s="1" customFormat="1" customHeight="1" spans="1:10">
      <c r="A54" s="17"/>
      <c r="B54" s="18" t="s">
        <v>80</v>
      </c>
      <c r="C54" s="19">
        <f>SUM(C50)</f>
        <v>0</v>
      </c>
      <c r="D54" s="20">
        <f t="shared" ref="D54:E54" si="9">SUM(D50)</f>
        <v>0</v>
      </c>
      <c r="E54" s="20">
        <f t="shared" si="9"/>
        <v>0</v>
      </c>
      <c r="F54" s="19">
        <f>SUM(F50:F53)</f>
        <v>0</v>
      </c>
      <c r="G54" s="19">
        <f t="shared" ref="G54:H54" si="10">SUM(G50:G53)</f>
        <v>0</v>
      </c>
      <c r="H54" s="19">
        <f t="shared" si="10"/>
        <v>0</v>
      </c>
      <c r="I54" s="35"/>
      <c r="J54" s="47"/>
    </row>
    <row r="55" customHeight="1" spans="1:10">
      <c r="A55" s="13">
        <v>8</v>
      </c>
      <c r="B55" s="14" t="s">
        <v>81</v>
      </c>
      <c r="C55" s="15">
        <v>0</v>
      </c>
      <c r="D55" s="13">
        <v>0</v>
      </c>
      <c r="E55" s="16">
        <f>C55*D55</f>
        <v>0</v>
      </c>
      <c r="F55" s="15">
        <v>0</v>
      </c>
      <c r="G55" s="15">
        <v>0</v>
      </c>
      <c r="H55" s="15">
        <f t="shared" si="8"/>
        <v>0</v>
      </c>
      <c r="I55" s="34"/>
      <c r="J55" s="37" t="s">
        <v>82</v>
      </c>
    </row>
    <row r="56" customHeight="1" spans="1:10">
      <c r="A56" s="13"/>
      <c r="B56" s="14"/>
      <c r="C56" s="15"/>
      <c r="D56" s="13"/>
      <c r="E56" s="16"/>
      <c r="F56" s="15">
        <v>0</v>
      </c>
      <c r="G56" s="15">
        <v>0</v>
      </c>
      <c r="H56" s="15">
        <f t="shared" si="8"/>
        <v>0</v>
      </c>
      <c r="I56" s="34"/>
      <c r="J56" s="38"/>
    </row>
    <row r="57" s="1" customFormat="1" customHeight="1" spans="1:10">
      <c r="A57" s="17"/>
      <c r="B57" s="18" t="s">
        <v>83</v>
      </c>
      <c r="C57" s="19">
        <f>SUM(C55)</f>
        <v>0</v>
      </c>
      <c r="D57" s="20">
        <f t="shared" ref="D57:E57" si="11">SUM(D55)</f>
        <v>0</v>
      </c>
      <c r="E57" s="20">
        <f t="shared" si="11"/>
        <v>0</v>
      </c>
      <c r="F57" s="19">
        <f>SUM(F55:F56)</f>
        <v>0</v>
      </c>
      <c r="G57" s="19">
        <f t="shared" ref="G57:H57" si="12">SUM(G55:G56)</f>
        <v>0</v>
      </c>
      <c r="H57" s="19">
        <f t="shared" si="12"/>
        <v>0</v>
      </c>
      <c r="I57" s="35"/>
      <c r="J57" s="39"/>
    </row>
    <row r="58" customHeight="1" spans="1:10">
      <c r="A58" s="13">
        <v>9</v>
      </c>
      <c r="B58" s="14" t="s">
        <v>84</v>
      </c>
      <c r="C58" s="15">
        <v>0</v>
      </c>
      <c r="D58" s="13">
        <v>0</v>
      </c>
      <c r="E58" s="16">
        <f>C58*D58</f>
        <v>0</v>
      </c>
      <c r="F58" s="15">
        <v>0</v>
      </c>
      <c r="G58" s="15">
        <v>0</v>
      </c>
      <c r="H58" s="15">
        <f t="shared" si="8"/>
        <v>0</v>
      </c>
      <c r="I58" s="34"/>
      <c r="J58" s="32" t="s">
        <v>85</v>
      </c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8"/>
        <v>0</v>
      </c>
      <c r="I59" s="34"/>
      <c r="J59" s="33"/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8"/>
        <v>0</v>
      </c>
      <c r="I60" s="34"/>
      <c r="J60" s="33"/>
    </row>
    <row r="61" s="1" customFormat="1" customHeight="1" spans="1:10">
      <c r="A61" s="17"/>
      <c r="B61" s="18" t="s">
        <v>86</v>
      </c>
      <c r="C61" s="19">
        <f>SUM(C58)</f>
        <v>0</v>
      </c>
      <c r="D61" s="20">
        <f t="shared" ref="D61:E61" si="13">SUM(D58)</f>
        <v>0</v>
      </c>
      <c r="E61" s="20">
        <f t="shared" si="13"/>
        <v>0</v>
      </c>
      <c r="F61" s="19">
        <f>SUM(F58:F60)</f>
        <v>0</v>
      </c>
      <c r="G61" s="19">
        <f t="shared" ref="G61:H61" si="14">SUM(G58:G60)</f>
        <v>0</v>
      </c>
      <c r="H61" s="19">
        <f t="shared" si="14"/>
        <v>0</v>
      </c>
      <c r="I61" s="35"/>
      <c r="J61" s="36"/>
    </row>
    <row r="62" customHeight="1" spans="1:10">
      <c r="A62" s="24">
        <v>10</v>
      </c>
      <c r="B62" s="14" t="s">
        <v>87</v>
      </c>
      <c r="C62" s="15">
        <v>0</v>
      </c>
      <c r="D62" s="13">
        <v>0</v>
      </c>
      <c r="E62" s="16">
        <v>0</v>
      </c>
      <c r="F62" s="15">
        <v>0</v>
      </c>
      <c r="G62" s="15">
        <v>0</v>
      </c>
      <c r="H62" s="15">
        <f>F62+G62</f>
        <v>0</v>
      </c>
      <c r="I62" s="34"/>
      <c r="J62" s="46"/>
    </row>
    <row r="63" s="1" customFormat="1" customHeight="1" spans="1:10">
      <c r="A63" s="17"/>
      <c r="B63" s="18" t="s">
        <v>88</v>
      </c>
      <c r="C63" s="19">
        <f>C62</f>
        <v>0</v>
      </c>
      <c r="D63" s="20">
        <f>D62</f>
        <v>0</v>
      </c>
      <c r="E63" s="20">
        <f>E62</f>
        <v>0</v>
      </c>
      <c r="F63" s="19">
        <f>SUM(F62:F62)</f>
        <v>0</v>
      </c>
      <c r="G63" s="19">
        <f>SUM(G62:G62)</f>
        <v>0</v>
      </c>
      <c r="H63" s="19">
        <f>F63+G63</f>
        <v>0</v>
      </c>
      <c r="I63" s="35"/>
      <c r="J63" s="47"/>
    </row>
    <row r="64" customHeight="1" spans="1:10">
      <c r="A64" s="17"/>
      <c r="B64" s="18" t="s">
        <v>31</v>
      </c>
      <c r="C64" s="19">
        <f>SUM(C63,C61,C57,C54,C49,C44,C36,C30,C16,C13)</f>
        <v>0</v>
      </c>
      <c r="D64" s="20">
        <f>SUM(D63,D61,D57,D54,D49,D44,D36,D30,D16,D13)</f>
        <v>0</v>
      </c>
      <c r="E64" s="20">
        <f>SUM(E63,E61,E57,E54,E49,E44,E36,E30,E16,E13)</f>
        <v>0</v>
      </c>
      <c r="F64" s="19">
        <f>SUM(F63,F61,F57,F54,F49,F44,F36,F30,F16,F13)</f>
        <v>46508</v>
      </c>
      <c r="G64" s="19">
        <f>SUM(G63,G61,G57,G54,G49,G44,G36,G30,G16,G13)</f>
        <v>0</v>
      </c>
      <c r="H64" s="19">
        <f>H13+H30+H16+H36+H44+H49+H54+H57+H61+H63</f>
        <v>46508</v>
      </c>
      <c r="I64" s="35"/>
      <c r="J64" s="48"/>
    </row>
    <row r="68" customHeight="1" spans="1:9">
      <c r="A68" s="49" t="s">
        <v>89</v>
      </c>
      <c r="B68" s="50"/>
      <c r="C68" s="51" t="s">
        <v>90</v>
      </c>
      <c r="D68" s="51"/>
      <c r="E68" s="51" t="s">
        <v>91</v>
      </c>
      <c r="F68" s="51"/>
      <c r="G68" s="51" t="s">
        <v>92</v>
      </c>
      <c r="H68" s="51"/>
      <c r="I68" s="57" t="s">
        <v>93</v>
      </c>
    </row>
    <row r="69" customHeight="1" spans="1:9">
      <c r="A69" s="52">
        <f>E64</f>
        <v>0</v>
      </c>
      <c r="B69" s="53"/>
      <c r="C69" s="53">
        <f>H64</f>
        <v>46508</v>
      </c>
      <c r="D69" s="53"/>
      <c r="E69" s="53">
        <f>F64</f>
        <v>46508</v>
      </c>
      <c r="F69" s="53"/>
      <c r="G69" s="53">
        <f>G64</f>
        <v>0</v>
      </c>
      <c r="H69" s="53"/>
      <c r="I69" s="58">
        <f>A69-C69</f>
        <v>-46508</v>
      </c>
    </row>
    <row r="71" customHeight="1" spans="1:9">
      <c r="A71" s="54" t="s">
        <v>94</v>
      </c>
      <c r="B71" s="55"/>
      <c r="C71" s="56" t="s">
        <v>35</v>
      </c>
      <c r="D71" s="54"/>
      <c r="E71" s="54" t="s">
        <v>95</v>
      </c>
      <c r="F71" s="54"/>
      <c r="G71" s="54" t="s">
        <v>37</v>
      </c>
      <c r="H71" s="54"/>
      <c r="I71" s="55"/>
    </row>
  </sheetData>
  <mergeCells count="71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9"/>
    <mergeCell ref="A31:A35"/>
    <mergeCell ref="A37:A43"/>
    <mergeCell ref="A45:A48"/>
    <mergeCell ref="A50:A53"/>
    <mergeCell ref="A55:A56"/>
    <mergeCell ref="A58:A60"/>
    <mergeCell ref="B6:B7"/>
    <mergeCell ref="B8:B12"/>
    <mergeCell ref="B14:B15"/>
    <mergeCell ref="B17:B29"/>
    <mergeCell ref="B31:B35"/>
    <mergeCell ref="B37:B43"/>
    <mergeCell ref="B45:B48"/>
    <mergeCell ref="B50:B53"/>
    <mergeCell ref="B55:B56"/>
    <mergeCell ref="B58:B60"/>
    <mergeCell ref="C8:C12"/>
    <mergeCell ref="C14:C15"/>
    <mergeCell ref="C17:C29"/>
    <mergeCell ref="C31:C35"/>
    <mergeCell ref="C37:C43"/>
    <mergeCell ref="C45:C48"/>
    <mergeCell ref="C50:C53"/>
    <mergeCell ref="C55:C56"/>
    <mergeCell ref="C58:C60"/>
    <mergeCell ref="D8:D12"/>
    <mergeCell ref="D14:D15"/>
    <mergeCell ref="D17:D29"/>
    <mergeCell ref="D31:D35"/>
    <mergeCell ref="D37:D43"/>
    <mergeCell ref="D45:D48"/>
    <mergeCell ref="D50:D53"/>
    <mergeCell ref="D55:D56"/>
    <mergeCell ref="D58:D60"/>
    <mergeCell ref="E8:E12"/>
    <mergeCell ref="E14:E15"/>
    <mergeCell ref="E17:E29"/>
    <mergeCell ref="E31:E35"/>
    <mergeCell ref="E37:E43"/>
    <mergeCell ref="E45:E48"/>
    <mergeCell ref="E50:E53"/>
    <mergeCell ref="E55:E56"/>
    <mergeCell ref="E58:E60"/>
    <mergeCell ref="J4:J5"/>
    <mergeCell ref="J6:J7"/>
    <mergeCell ref="J8:J13"/>
    <mergeCell ref="J14:J16"/>
    <mergeCell ref="J17:J30"/>
    <mergeCell ref="J31:J36"/>
    <mergeCell ref="J37:J44"/>
    <mergeCell ref="J45:J49"/>
    <mergeCell ref="J50:J54"/>
    <mergeCell ref="J55:J57"/>
    <mergeCell ref="J58:J61"/>
    <mergeCell ref="J62:J6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2021-03-26T05:27:23Z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DEEE129AB3E54E2B892434C617A19732</vt:lpwstr>
  </property>
</Properties>
</file>