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/>
  <mc:AlternateContent xmlns:mc="http://schemas.openxmlformats.org/markup-compatibility/2006">
    <mc:Choice Requires="x15">
      <x15ac:absPath xmlns:x15ac="http://schemas.microsoft.com/office/spreadsheetml/2010/11/ac" url="E:\CCT工作文档2020年\BUICK\2021别克核心经销商研讨会\"/>
    </mc:Choice>
  </mc:AlternateContent>
  <xr:revisionPtr revIDLastSave="0" documentId="8_{B8BDC701-2989-4769-95A7-83CD8E0D97BC}" xr6:coauthVersionLast="46" xr6:coauthVersionMax="46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员工差旅明细" sheetId="2" r:id="rId1"/>
    <sheet name="员工报销明细" sheetId="3" r:id="rId2"/>
  </sheets>
  <definedNames>
    <definedName name="_xlnm.Print_Area" localSheetId="0">员工差旅明细!$A$1:$K$43</definedName>
  </definedNames>
  <calcPr calcId="191029"/>
</workbook>
</file>

<file path=xl/calcChain.xml><?xml version="1.0" encoding="utf-8"?>
<calcChain xmlns="http://schemas.openxmlformats.org/spreadsheetml/2006/main">
  <c r="G56" i="3" l="1"/>
  <c r="G61" i="3" s="1"/>
  <c r="F56" i="3"/>
  <c r="E61" i="3" s="1"/>
  <c r="G55" i="3"/>
  <c r="F55" i="3"/>
  <c r="E55" i="3"/>
  <c r="D55" i="3"/>
  <c r="C55" i="3"/>
  <c r="H54" i="3"/>
  <c r="H53" i="3"/>
  <c r="H52" i="3"/>
  <c r="H51" i="3"/>
  <c r="H50" i="3"/>
  <c r="H49" i="3"/>
  <c r="H55" i="3" s="1"/>
  <c r="G48" i="3"/>
  <c r="F48" i="3"/>
  <c r="E48" i="3"/>
  <c r="D48" i="3"/>
  <c r="C48" i="3"/>
  <c r="H47" i="3"/>
  <c r="H46" i="3"/>
  <c r="H45" i="3"/>
  <c r="H48" i="3" s="1"/>
  <c r="E45" i="3"/>
  <c r="H44" i="3"/>
  <c r="G44" i="3"/>
  <c r="F44" i="3"/>
  <c r="D44" i="3"/>
  <c r="C44" i="3"/>
  <c r="H43" i="3"/>
  <c r="H42" i="3"/>
  <c r="E42" i="3"/>
  <c r="E44" i="3" s="1"/>
  <c r="G41" i="3"/>
  <c r="F41" i="3"/>
  <c r="E41" i="3"/>
  <c r="D41" i="3"/>
  <c r="C41" i="3"/>
  <c r="H40" i="3"/>
  <c r="H39" i="3"/>
  <c r="H38" i="3"/>
  <c r="H41" i="3" s="1"/>
  <c r="H37" i="3"/>
  <c r="E37" i="3"/>
  <c r="G36" i="3"/>
  <c r="F36" i="3"/>
  <c r="D36" i="3"/>
  <c r="C36" i="3"/>
  <c r="H35" i="3"/>
  <c r="H34" i="3"/>
  <c r="H33" i="3"/>
  <c r="H36" i="3" s="1"/>
  <c r="E33" i="3"/>
  <c r="E36" i="3" s="1"/>
  <c r="G32" i="3"/>
  <c r="F32" i="3"/>
  <c r="E32" i="3"/>
  <c r="D32" i="3"/>
  <c r="C32" i="3"/>
  <c r="H31" i="3"/>
  <c r="H30" i="3"/>
  <c r="H29" i="3"/>
  <c r="H32" i="3" s="1"/>
  <c r="E29" i="3"/>
  <c r="G28" i="3"/>
  <c r="F28" i="3"/>
  <c r="E28" i="3"/>
  <c r="D28" i="3"/>
  <c r="C28" i="3"/>
  <c r="H27" i="3"/>
  <c r="H26" i="3"/>
  <c r="H25" i="3"/>
  <c r="H24" i="3"/>
  <c r="H28" i="3" s="1"/>
  <c r="E24" i="3"/>
  <c r="G23" i="3"/>
  <c r="F23" i="3"/>
  <c r="D23" i="3"/>
  <c r="C23" i="3"/>
  <c r="H22" i="3"/>
  <c r="H21" i="3"/>
  <c r="H20" i="3"/>
  <c r="H19" i="3"/>
  <c r="H23" i="3" s="1"/>
  <c r="E19" i="3"/>
  <c r="E23" i="3" s="1"/>
  <c r="G18" i="3"/>
  <c r="F18" i="3"/>
  <c r="E18" i="3"/>
  <c r="D18" i="3"/>
  <c r="C18" i="3"/>
  <c r="H17" i="3"/>
  <c r="H16" i="3"/>
  <c r="H18" i="3" s="1"/>
  <c r="E16" i="3"/>
  <c r="G15" i="3"/>
  <c r="F15" i="3"/>
  <c r="D15" i="3"/>
  <c r="C15" i="3"/>
  <c r="H14" i="3"/>
  <c r="H13" i="3"/>
  <c r="H12" i="3"/>
  <c r="H11" i="3"/>
  <c r="H10" i="3"/>
  <c r="H9" i="3"/>
  <c r="H8" i="3"/>
  <c r="H15" i="3" s="1"/>
  <c r="E8" i="3"/>
  <c r="E15" i="3" s="1"/>
  <c r="I42" i="2"/>
  <c r="D40" i="2"/>
  <c r="D39" i="2"/>
  <c r="I23" i="2"/>
  <c r="G26" i="2" s="1"/>
  <c r="H23" i="2"/>
  <c r="B26" i="2" s="1"/>
  <c r="K26" i="2" s="1"/>
  <c r="G23" i="2"/>
  <c r="H56" i="3" l="1"/>
  <c r="C61" i="3" s="1"/>
  <c r="I61" i="3" s="1"/>
</calcChain>
</file>

<file path=xl/sharedStrings.xml><?xml version="1.0" encoding="utf-8"?>
<sst xmlns="http://schemas.openxmlformats.org/spreadsheetml/2006/main" count="127" uniqueCount="97">
  <si>
    <t>【员工差旅报销单】</t>
  </si>
  <si>
    <t>姓名:</t>
  </si>
  <si>
    <t>职位:</t>
  </si>
  <si>
    <t>助理</t>
  </si>
  <si>
    <t>发生地:</t>
  </si>
  <si>
    <t>部门:</t>
  </si>
  <si>
    <t>上海事业部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</si>
  <si>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</si>
  <si>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</si>
  <si>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</si>
  <si>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</si>
  <si>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</si>
  <si>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</si>
  <si>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</si>
  <si>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</si>
  <si>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</si>
  <si>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</si>
  <si>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</si>
  <si>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</si>
  <si>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</si>
  <si>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</si>
  <si>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</si>
  <si>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</si>
  <si>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</si>
  <si>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</si>
  <si>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</si>
  <si>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</si>
  <si>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</si>
  <si>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</si>
  <si>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</si>
  <si>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</si>
  <si>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</si>
  <si>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</si>
  <si>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</si>
  <si>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</si>
  <si>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</si>
  <si>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</si>
  <si>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r>
      <rPr>
        <b/>
        <sz val="11"/>
        <color theme="1"/>
        <rFont val="DengXian"/>
        <charset val="134"/>
        <scheme val="minor"/>
      </rPr>
      <t>团号：</t>
    </r>
    <r>
      <rPr>
        <sz val="11"/>
        <color theme="1"/>
        <rFont val="DengXian"/>
        <charset val="134"/>
        <scheme val="minor"/>
      </rPr>
      <t>HMOA-210406-SXY600</t>
    </r>
  </si>
  <si>
    <t>会议日期：2021.04.09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</si>
  <si>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</si>
  <si>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</si>
  <si>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</si>
  <si>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</si>
  <si>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</si>
  <si>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</si>
  <si>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</si>
  <si>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</si>
  <si>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</si>
  <si>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</si>
  <si>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</si>
  <si>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</si>
  <si>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</si>
  <si>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高速路费</t>
  </si>
  <si>
    <t>出租车</t>
  </si>
  <si>
    <t>岑余 滴滴</t>
  </si>
  <si>
    <t>送机 滴滴</t>
  </si>
  <si>
    <t>送机 高速路费</t>
  </si>
  <si>
    <t>送站 滴滴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</si>
  <si>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</si>
  <si>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</si>
  <si>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</si>
  <si>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</si>
  <si>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</si>
  <si>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</si>
  <si>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</si>
  <si>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</si>
  <si>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9号</t>
  </si>
  <si>
    <t>需提供刷卡联、菜单（小票）</t>
  </si>
  <si>
    <t>8号</t>
  </si>
  <si>
    <t>活动餐费合计</t>
  </si>
  <si>
    <t>现地采买费用</t>
  </si>
  <si>
    <t>青岛啤酒</t>
  </si>
  <si>
    <t>尽量提供可用的原始发票，发票项目不可用的，且开票需要加收税点的可以不提供原始发票。网上交易均需提供交易截图。</t>
  </si>
  <si>
    <t>山顶小卖部买水及临时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</si>
  <si>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</si>
  <si>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</si>
  <si>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</si>
  <si>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</si>
  <si>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</si>
  <si>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</si>
  <si>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</si>
  <si>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</si>
  <si>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</si>
  <si>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</si>
  <si>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</si>
  <si>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</si>
  <si>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顺丰寄物料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</si>
  <si>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</si>
  <si>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</si>
  <si>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</si>
  <si>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</si>
  <si>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</si>
  <si>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</si>
  <si>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</si>
  <si>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</si>
  <si>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岑余  火车票</t>
    <phoneticPr fontId="12" type="noConversion"/>
  </si>
  <si>
    <t>客户杂费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</si>
</sst>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.00_ "/>
    <numFmt numFmtId="179" formatCode="#,##0.00_ "/>
    <numFmt numFmtId="180" formatCode="0.00_);[Red]\(0.00\)"/>
    <numFmt numFmtId="181" formatCode="#,##0.00;[Red]#,##0.00"/>
  </numFmts>
  <fonts count="13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DengXian"/>
      <charset val="134"/>
      <scheme val="minor"/>
    </font>
    <font>
      <sz val="11"/>
      <color indexed="8"/>
      <name val="宋体"/>
      <charset val="134"/>
    </font>
    <font>
      <sz val="9"/>
      <name val="DengXian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2" xfId="0" applyNumberFormat="1" applyFill="1" applyBorder="1" applyAlignment="1">
      <alignment horizontal="right" vertical="center"/>
    </xf>
    <xf numFmtId="40" fontId="0" fillId="7" borderId="2" xfId="0" applyNumberFormat="1" applyFill="1" applyBorder="1" applyAlignment="1">
      <alignment horizontal="right" vertical="center"/>
    </xf>
    <xf numFmtId="40" fontId="0" fillId="0" borderId="2" xfId="0" applyNumberFormat="1" applyFill="1" applyBorder="1" applyAlignment="1">
      <alignment horizontal="right" vertical="center"/>
    </xf>
    <xf numFmtId="40" fontId="0" fillId="0" borderId="2" xfId="0" applyNumberForma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40" fontId="1" fillId="8" borderId="2" xfId="0" applyNumberFormat="1" applyFont="1" applyFill="1" applyBorder="1" applyAlignment="1">
      <alignment horizontal="right" vertical="center"/>
    </xf>
    <xf numFmtId="40" fontId="1" fillId="8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Font="1" applyFill="1" applyBorder="1">
      <alignment vertical="center"/>
    </xf>
    <xf numFmtId="0" fontId="1" fillId="8" borderId="2" xfId="0" applyFont="1" applyFill="1" applyBorder="1">
      <alignment vertical="center"/>
    </xf>
    <xf numFmtId="0" fontId="0" fillId="0" borderId="2" xfId="0" applyBorder="1">
      <alignment vertical="center"/>
    </xf>
    <xf numFmtId="0" fontId="0" fillId="0" borderId="2" xfId="0" applyFont="1" applyFill="1" applyBorder="1">
      <alignment vertical="center"/>
    </xf>
    <xf numFmtId="0" fontId="0" fillId="0" borderId="2" xfId="0" applyFill="1" applyBorder="1">
      <alignment vertical="center"/>
    </xf>
    <xf numFmtId="0" fontId="0" fillId="0" borderId="2" xfId="0" applyFont="1" applyBorder="1">
      <alignment vertical="center"/>
    </xf>
    <xf numFmtId="0" fontId="0" fillId="0" borderId="2" xfId="0" applyFill="1" applyBorder="1">
      <alignment vertical="center"/>
    </xf>
    <xf numFmtId="0" fontId="6" fillId="0" borderId="2" xfId="0" applyFont="1" applyBorder="1">
      <alignment vertical="center"/>
    </xf>
    <xf numFmtId="0" fontId="3" fillId="9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10" fillId="0" borderId="0" xfId="2">
      <alignment vertical="center"/>
    </xf>
    <xf numFmtId="0" fontId="7" fillId="0" borderId="0" xfId="2" applyFont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8" fillId="0" borderId="9" xfId="2" applyFont="1" applyBorder="1" applyAlignment="1">
      <alignment horizontal="right" vertical="center"/>
    </xf>
    <xf numFmtId="0" fontId="8" fillId="0" borderId="10" xfId="2" applyFont="1" applyBorder="1">
      <alignment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right" vertical="center"/>
    </xf>
    <xf numFmtId="0" fontId="8" fillId="0" borderId="11" xfId="2" applyFont="1" applyBorder="1">
      <alignment vertical="center"/>
    </xf>
    <xf numFmtId="0" fontId="8" fillId="0" borderId="1" xfId="2" applyFont="1" applyBorder="1">
      <alignment vertical="center"/>
    </xf>
    <xf numFmtId="0" fontId="8" fillId="0" borderId="1" xfId="2" applyFont="1" applyBorder="1" applyAlignment="1">
      <alignment horizontal="right" vertical="center"/>
    </xf>
    <xf numFmtId="0" fontId="8" fillId="10" borderId="1" xfId="2" applyFont="1" applyFill="1" applyBorder="1" applyAlignment="1">
      <alignment horizontal="center" vertical="center"/>
    </xf>
    <xf numFmtId="0" fontId="8" fillId="0" borderId="0" xfId="2" applyFont="1">
      <alignment vertical="center"/>
    </xf>
    <xf numFmtId="0" fontId="9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180" fontId="8" fillId="6" borderId="2" xfId="2" applyNumberFormat="1" applyFont="1" applyFill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/>
    </xf>
    <xf numFmtId="181" fontId="9" fillId="0" borderId="2" xfId="2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2" applyFont="1" applyAlignment="1">
      <alignment horizontal="right" vertical="center"/>
    </xf>
    <xf numFmtId="0" fontId="8" fillId="0" borderId="0" xfId="2" applyFont="1" applyFill="1" applyBorder="1">
      <alignment vertical="center"/>
    </xf>
    <xf numFmtId="0" fontId="8" fillId="0" borderId="1" xfId="2" applyFont="1" applyFill="1" applyBorder="1">
      <alignment vertical="center"/>
    </xf>
    <xf numFmtId="0" fontId="8" fillId="0" borderId="2" xfId="2" applyFont="1" applyBorder="1" applyAlignment="1">
      <alignment horizontal="left" vertical="center"/>
    </xf>
    <xf numFmtId="180" fontId="8" fillId="6" borderId="6" xfId="2" applyNumberFormat="1" applyFont="1" applyFill="1" applyBorder="1" applyAlignment="1">
      <alignment horizontal="center" vertical="center"/>
    </xf>
    <xf numFmtId="180" fontId="8" fillId="6" borderId="12" xfId="2" applyNumberFormat="1" applyFont="1" applyFill="1" applyBorder="1" applyAlignment="1">
      <alignment horizontal="center" vertical="center"/>
    </xf>
    <xf numFmtId="0" fontId="8" fillId="6" borderId="2" xfId="2" applyFont="1" applyFill="1" applyBorder="1" applyAlignment="1">
      <alignment vertical="center" wrapText="1"/>
    </xf>
    <xf numFmtId="0" fontId="8" fillId="6" borderId="2" xfId="2" applyFont="1" applyFill="1" applyBorder="1" applyAlignment="1">
      <alignment horizontal="left" vertical="center" wrapText="1"/>
    </xf>
    <xf numFmtId="0" fontId="9" fillId="0" borderId="2" xfId="2" applyFont="1" applyBorder="1" applyAlignment="1">
      <alignment vertical="center"/>
    </xf>
    <xf numFmtId="179" fontId="8" fillId="0" borderId="0" xfId="2" applyNumberFormat="1" applyFont="1" applyBorder="1" applyAlignment="1">
      <alignment horizontal="left" vertical="center"/>
    </xf>
    <xf numFmtId="178" fontId="9" fillId="0" borderId="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8" fillId="10" borderId="9" xfId="2" applyFont="1" applyFill="1" applyBorder="1" applyAlignment="1">
      <alignment horizontal="center" vertical="center"/>
    </xf>
    <xf numFmtId="0" fontId="8" fillId="10" borderId="13" xfId="2" applyFont="1" applyFill="1" applyBorder="1" applyAlignment="1">
      <alignment horizontal="center" vertical="center"/>
    </xf>
    <xf numFmtId="0" fontId="8" fillId="10" borderId="0" xfId="2" applyFont="1" applyFill="1" applyBorder="1" applyAlignment="1">
      <alignment horizontal="center" vertical="center"/>
    </xf>
    <xf numFmtId="0" fontId="8" fillId="10" borderId="14" xfId="2" applyFont="1" applyFill="1" applyBorder="1" applyAlignment="1">
      <alignment horizontal="center" vertical="center"/>
    </xf>
    <xf numFmtId="58" fontId="8" fillId="10" borderId="0" xfId="2" applyNumberFormat="1" applyFont="1" applyFill="1" applyBorder="1" applyAlignment="1">
      <alignment horizontal="center" vertical="center"/>
    </xf>
    <xf numFmtId="0" fontId="8" fillId="10" borderId="1" xfId="2" applyFont="1" applyFill="1" applyBorder="1" applyAlignment="1">
      <alignment horizontal="center" vertical="center" wrapText="1"/>
    </xf>
    <xf numFmtId="0" fontId="8" fillId="10" borderId="15" xfId="2" applyFont="1" applyFill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180" fontId="8" fillId="6" borderId="6" xfId="2" applyNumberFormat="1" applyFont="1" applyFill="1" applyBorder="1" applyAlignment="1">
      <alignment horizontal="center" vertical="center"/>
    </xf>
    <xf numFmtId="180" fontId="8" fillId="6" borderId="12" xfId="2" applyNumberFormat="1" applyFont="1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181" fontId="9" fillId="0" borderId="6" xfId="2" applyNumberFormat="1" applyFont="1" applyBorder="1" applyAlignment="1">
      <alignment horizontal="center" vertical="center"/>
    </xf>
    <xf numFmtId="181" fontId="9" fillId="0" borderId="12" xfId="2" applyNumberFormat="1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9" fontId="9" fillId="6" borderId="2" xfId="2" applyNumberFormat="1" applyFont="1" applyFill="1" applyBorder="1" applyAlignment="1">
      <alignment horizontal="center" vertical="center"/>
    </xf>
    <xf numFmtId="0" fontId="8" fillId="10" borderId="1" xfId="2" applyFont="1" applyFill="1" applyBorder="1" applyAlignment="1">
      <alignment horizontal="center" vertical="center"/>
    </xf>
    <xf numFmtId="180" fontId="8" fillId="6" borderId="2" xfId="2" applyNumberFormat="1" applyFont="1" applyFill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9" fontId="5" fillId="6" borderId="6" xfId="0" applyNumberFormat="1" applyFont="1" applyFill="1" applyBorder="1" applyAlignment="1">
      <alignment horizontal="center" vertical="center"/>
    </xf>
    <xf numFmtId="179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8999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6619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zoomScale="110" zoomScaleNormal="110" workbookViewId="0">
      <selection activeCell="N7" sqref="N7"/>
    </sheetView>
  </sheetViews>
  <sheetFormatPr defaultColWidth="8.88671875" defaultRowHeight="13.8"/>
  <cols>
    <col min="1" max="1" width="1.44140625" customWidth="1"/>
    <col min="2" max="3" width="2.109375" customWidth="1"/>
    <col min="4" max="4" width="12.109375" customWidth="1"/>
    <col min="5" max="5" width="0.88671875" customWidth="1"/>
    <col min="6" max="6" width="18" customWidth="1"/>
    <col min="7" max="7" width="12.5546875" customWidth="1"/>
    <col min="8" max="8" width="11.109375" customWidth="1"/>
    <col min="9" max="9" width="1" customWidth="1"/>
    <col min="10" max="10" width="11.88671875" customWidth="1"/>
    <col min="11" max="11" width="21.44140625" customWidth="1"/>
  </cols>
  <sheetData>
    <row r="1" spans="2:11">
      <c r="B1" s="35"/>
      <c r="C1" s="35"/>
      <c r="D1" s="35"/>
      <c r="E1" s="35"/>
      <c r="F1" s="35"/>
      <c r="G1" s="35"/>
      <c r="H1" s="35"/>
      <c r="I1" s="35"/>
      <c r="J1" s="35"/>
      <c r="K1" s="35"/>
    </row>
    <row r="3" spans="2:11" ht="17.399999999999999">
      <c r="B3" s="69" t="s">
        <v>0</v>
      </c>
      <c r="C3" s="69"/>
      <c r="D3" s="69"/>
      <c r="E3" s="69"/>
      <c r="F3" s="69"/>
      <c r="G3" s="69"/>
      <c r="H3" s="69"/>
      <c r="I3" s="69"/>
      <c r="J3" s="69"/>
      <c r="K3" s="69"/>
    </row>
    <row r="4" spans="2:11" ht="20.100000000000001" customHeight="1">
      <c r="B4" s="36"/>
      <c r="C4" s="36"/>
      <c r="D4" s="36"/>
      <c r="E4" s="36"/>
      <c r="F4" s="36"/>
      <c r="G4" s="36"/>
      <c r="H4" s="36"/>
      <c r="I4" s="36"/>
      <c r="J4" s="36"/>
      <c r="K4" s="57"/>
    </row>
    <row r="5" spans="2:11" ht="20.100000000000001" customHeight="1">
      <c r="B5" s="37"/>
      <c r="C5" s="38"/>
      <c r="D5" s="39" t="s">
        <v>1</v>
      </c>
      <c r="E5" s="39"/>
      <c r="F5" s="70"/>
      <c r="G5" s="70"/>
      <c r="H5" s="39" t="s">
        <v>2</v>
      </c>
      <c r="I5" s="38"/>
      <c r="J5" s="70" t="s">
        <v>3</v>
      </c>
      <c r="K5" s="71"/>
    </row>
    <row r="6" spans="2:11" ht="20.100000000000001" customHeight="1">
      <c r="B6" s="40"/>
      <c r="C6" s="41"/>
      <c r="D6" s="42" t="s">
        <v>4</v>
      </c>
      <c r="E6" s="42"/>
      <c r="F6" s="72"/>
      <c r="G6" s="72"/>
      <c r="H6" s="42" t="s">
        <v>5</v>
      </c>
      <c r="I6" s="41"/>
      <c r="J6" s="72" t="s">
        <v>6</v>
      </c>
      <c r="K6" s="73"/>
    </row>
    <row r="7" spans="2:11" ht="20.100000000000001" customHeight="1">
      <c r="B7" s="40"/>
      <c r="C7" s="41"/>
      <c r="D7" s="42" t="s">
        <v>7</v>
      </c>
      <c r="E7" s="42"/>
      <c r="F7" s="72"/>
      <c r="G7" s="72"/>
      <c r="H7" s="42" t="s">
        <v>8</v>
      </c>
      <c r="I7" s="58"/>
      <c r="J7" s="74"/>
      <c r="K7" s="73"/>
    </row>
    <row r="8" spans="2:11" ht="20.100000000000001" customHeight="1">
      <c r="B8" s="43"/>
      <c r="C8" s="44"/>
      <c r="D8" s="45"/>
      <c r="E8" s="45"/>
      <c r="F8" s="46"/>
      <c r="G8" s="46"/>
      <c r="H8" s="45" t="s">
        <v>9</v>
      </c>
      <c r="I8" s="59"/>
      <c r="J8" s="75"/>
      <c r="K8" s="76"/>
    </row>
    <row r="9" spans="2:11" ht="20.100000000000001" customHeight="1">
      <c r="B9" s="47"/>
      <c r="C9" s="47"/>
      <c r="D9" s="47"/>
      <c r="E9" s="47"/>
      <c r="F9" s="47"/>
      <c r="G9" s="47"/>
      <c r="H9" s="47"/>
      <c r="I9" s="47"/>
      <c r="J9" s="47"/>
      <c r="K9" s="47"/>
    </row>
    <row r="10" spans="2:11" ht="20.100000000000001" customHeight="1">
      <c r="B10" s="77" t="s">
        <v>10</v>
      </c>
      <c r="C10" s="78"/>
      <c r="D10" s="48" t="s">
        <v>11</v>
      </c>
      <c r="E10" s="79" t="s">
        <v>12</v>
      </c>
      <c r="F10" s="80"/>
      <c r="G10" s="50" t="s">
        <v>13</v>
      </c>
      <c r="H10" s="49" t="s">
        <v>14</v>
      </c>
      <c r="I10" s="79" t="s">
        <v>15</v>
      </c>
      <c r="J10" s="80"/>
      <c r="K10" s="50" t="s">
        <v>16</v>
      </c>
    </row>
    <row r="11" spans="2:11">
      <c r="B11" s="81">
        <v>1</v>
      </c>
      <c r="C11" s="82"/>
      <c r="D11" s="51" t="s">
        <v>17</v>
      </c>
      <c r="E11" s="83" t="s">
        <v>18</v>
      </c>
      <c r="F11" s="83"/>
      <c r="G11" s="52"/>
      <c r="H11" s="52"/>
      <c r="I11" s="48"/>
      <c r="J11" s="49"/>
      <c r="K11" s="60"/>
    </row>
    <row r="12" spans="2:11">
      <c r="B12" s="81">
        <v>2</v>
      </c>
      <c r="C12" s="82"/>
      <c r="D12" s="83" t="s">
        <v>19</v>
      </c>
      <c r="E12" s="83" t="s">
        <v>20</v>
      </c>
      <c r="F12" s="83"/>
      <c r="G12" s="52"/>
      <c r="H12" s="52"/>
      <c r="I12" s="61"/>
      <c r="J12" s="62"/>
      <c r="K12" s="63"/>
    </row>
    <row r="13" spans="2:11">
      <c r="B13" s="81">
        <v>3</v>
      </c>
      <c r="C13" s="82"/>
      <c r="D13" s="83"/>
      <c r="E13" s="83" t="s">
        <v>20</v>
      </c>
      <c r="F13" s="83"/>
      <c r="G13" s="52"/>
      <c r="H13" s="52"/>
      <c r="I13" s="61"/>
      <c r="J13" s="62"/>
      <c r="K13" s="63"/>
    </row>
    <row r="14" spans="2:11">
      <c r="B14" s="81">
        <v>4</v>
      </c>
      <c r="C14" s="82"/>
      <c r="D14" s="83"/>
      <c r="E14" s="83" t="s">
        <v>20</v>
      </c>
      <c r="F14" s="83"/>
      <c r="G14" s="52"/>
      <c r="H14" s="52"/>
      <c r="I14" s="61"/>
      <c r="J14" s="62"/>
      <c r="K14" s="63"/>
    </row>
    <row r="15" spans="2:11">
      <c r="B15" s="81">
        <v>5</v>
      </c>
      <c r="C15" s="82"/>
      <c r="D15" s="83"/>
      <c r="E15" s="83" t="s">
        <v>20</v>
      </c>
      <c r="F15" s="83"/>
      <c r="G15" s="52"/>
      <c r="H15" s="52"/>
      <c r="I15" s="61"/>
      <c r="J15" s="62"/>
      <c r="K15" s="63"/>
    </row>
    <row r="16" spans="2:11">
      <c r="B16" s="81">
        <v>6</v>
      </c>
      <c r="C16" s="82"/>
      <c r="D16" s="83"/>
      <c r="E16" s="83" t="s">
        <v>20</v>
      </c>
      <c r="F16" s="83"/>
      <c r="G16" s="52"/>
      <c r="H16" s="52"/>
      <c r="I16" s="61"/>
      <c r="J16" s="62"/>
      <c r="K16" s="63"/>
    </row>
    <row r="17" spans="1:11">
      <c r="B17" s="81">
        <v>7</v>
      </c>
      <c r="C17" s="82"/>
      <c r="D17" s="83"/>
      <c r="E17" s="83" t="s">
        <v>20</v>
      </c>
      <c r="F17" s="83"/>
      <c r="G17" s="52"/>
      <c r="H17" s="52"/>
      <c r="I17" s="61"/>
      <c r="J17" s="62"/>
      <c r="K17" s="63"/>
    </row>
    <row r="18" spans="1:11">
      <c r="B18" s="81">
        <v>8</v>
      </c>
      <c r="C18" s="82"/>
      <c r="D18" s="83"/>
      <c r="E18" s="83" t="s">
        <v>20</v>
      </c>
      <c r="F18" s="83"/>
      <c r="G18" s="52"/>
      <c r="H18" s="52"/>
      <c r="I18" s="61"/>
      <c r="J18" s="62"/>
      <c r="K18" s="63"/>
    </row>
    <row r="19" spans="1:11">
      <c r="B19" s="81">
        <v>9</v>
      </c>
      <c r="C19" s="82"/>
      <c r="D19" s="93" t="s">
        <v>21</v>
      </c>
      <c r="E19" s="83" t="s">
        <v>21</v>
      </c>
      <c r="F19" s="83"/>
      <c r="G19" s="52"/>
      <c r="H19" s="52"/>
      <c r="I19" s="61"/>
      <c r="J19" s="62"/>
      <c r="K19" s="64"/>
    </row>
    <row r="20" spans="1:11">
      <c r="B20" s="81">
        <v>10</v>
      </c>
      <c r="C20" s="82"/>
      <c r="D20" s="93"/>
      <c r="E20" s="83" t="s">
        <v>21</v>
      </c>
      <c r="F20" s="83"/>
      <c r="G20" s="52"/>
      <c r="H20" s="52"/>
      <c r="I20" s="84"/>
      <c r="J20" s="85"/>
      <c r="K20" s="63"/>
    </row>
    <row r="21" spans="1:11">
      <c r="B21" s="81">
        <v>11</v>
      </c>
      <c r="C21" s="82"/>
      <c r="D21" s="93"/>
      <c r="E21" s="83" t="s">
        <v>21</v>
      </c>
      <c r="F21" s="83"/>
      <c r="G21" s="52"/>
      <c r="H21" s="52"/>
      <c r="I21" s="61"/>
      <c r="J21" s="62"/>
      <c r="K21" s="63"/>
    </row>
    <row r="22" spans="1:11">
      <c r="B22" s="81">
        <v>12</v>
      </c>
      <c r="C22" s="82"/>
      <c r="D22" s="53" t="s">
        <v>22</v>
      </c>
      <c r="E22" s="83" t="s">
        <v>23</v>
      </c>
      <c r="F22" s="83"/>
      <c r="G22" s="52"/>
      <c r="H22" s="52"/>
      <c r="I22" s="84"/>
      <c r="J22" s="85"/>
      <c r="K22" s="63"/>
    </row>
    <row r="23" spans="1:11" ht="20.100000000000001" customHeight="1">
      <c r="B23" s="79" t="s">
        <v>24</v>
      </c>
      <c r="C23" s="86"/>
      <c r="D23" s="86"/>
      <c r="E23" s="86"/>
      <c r="F23" s="80"/>
      <c r="G23" s="54">
        <f>SUM(G11:G22)</f>
        <v>0</v>
      </c>
      <c r="H23" s="54">
        <f>SUM(H11:H22)</f>
        <v>0</v>
      </c>
      <c r="I23" s="87">
        <f>SUM(I11:J22)</f>
        <v>0</v>
      </c>
      <c r="J23" s="88"/>
      <c r="K23" s="65"/>
    </row>
    <row r="24" spans="1:11" ht="20.100000000000001" customHeight="1">
      <c r="B24" s="47"/>
      <c r="C24" s="47"/>
      <c r="D24" s="47"/>
      <c r="E24" s="47"/>
      <c r="F24" s="47"/>
      <c r="G24" s="47"/>
      <c r="H24" s="47"/>
      <c r="I24" s="47"/>
      <c r="J24" s="66"/>
      <c r="K24" s="47"/>
    </row>
    <row r="25" spans="1:11" ht="20.100000000000001" customHeight="1">
      <c r="B25" s="89" t="s">
        <v>14</v>
      </c>
      <c r="C25" s="89"/>
      <c r="D25" s="89"/>
      <c r="E25" s="89"/>
      <c r="F25" s="89"/>
      <c r="G25" s="89" t="s">
        <v>25</v>
      </c>
      <c r="H25" s="89"/>
      <c r="I25" s="89"/>
      <c r="J25" s="89"/>
      <c r="K25" s="50" t="s">
        <v>26</v>
      </c>
    </row>
    <row r="26" spans="1:11" ht="20.100000000000001" customHeight="1">
      <c r="B26" s="90">
        <f>H23</f>
        <v>0</v>
      </c>
      <c r="C26" s="90"/>
      <c r="D26" s="90"/>
      <c r="E26" s="90"/>
      <c r="F26" s="90"/>
      <c r="G26" s="90">
        <f>I23</f>
        <v>0</v>
      </c>
      <c r="H26" s="90"/>
      <c r="I26" s="90"/>
      <c r="J26" s="90"/>
      <c r="K26" s="67">
        <f>SUM(B26:J26)</f>
        <v>0</v>
      </c>
    </row>
    <row r="27" spans="1:11" ht="20.100000000000001" customHeight="1">
      <c r="B27" s="47"/>
      <c r="C27" s="47"/>
      <c r="D27" s="47"/>
      <c r="E27" s="47"/>
      <c r="F27" s="47"/>
      <c r="G27" s="47"/>
      <c r="H27" s="47"/>
      <c r="I27" s="47"/>
      <c r="J27" s="47"/>
      <c r="K27" s="47"/>
    </row>
    <row r="28" spans="1:11" ht="20.100000000000001" customHeight="1">
      <c r="B28" s="47" t="s">
        <v>27</v>
      </c>
      <c r="C28" s="47"/>
      <c r="D28" s="47"/>
      <c r="E28" s="47"/>
      <c r="F28" s="47" t="s">
        <v>28</v>
      </c>
      <c r="G28" s="47" t="s">
        <v>29</v>
      </c>
      <c r="H28" s="47"/>
      <c r="I28" s="47"/>
      <c r="J28" s="47" t="s">
        <v>30</v>
      </c>
      <c r="K28" s="47"/>
    </row>
    <row r="31" spans="1:11" ht="17.399999999999999">
      <c r="A31" s="69" t="s">
        <v>31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</row>
    <row r="33" spans="2:11" ht="20.100000000000001" customHeight="1">
      <c r="B33" s="37"/>
      <c r="C33" s="38"/>
      <c r="D33" s="39" t="s">
        <v>1</v>
      </c>
      <c r="E33" s="39"/>
      <c r="F33" s="70"/>
      <c r="G33" s="70"/>
      <c r="H33" s="39" t="s">
        <v>2</v>
      </c>
      <c r="I33" s="38"/>
      <c r="J33" s="70"/>
      <c r="K33" s="71"/>
    </row>
    <row r="34" spans="2:11" ht="20.100000000000001" customHeight="1">
      <c r="B34" s="40"/>
      <c r="C34" s="41"/>
      <c r="D34" s="42" t="s">
        <v>4</v>
      </c>
      <c r="E34" s="42"/>
      <c r="F34" s="72"/>
      <c r="G34" s="72"/>
      <c r="H34" s="42" t="s">
        <v>5</v>
      </c>
      <c r="I34" s="41"/>
      <c r="J34" s="72"/>
      <c r="K34" s="73"/>
    </row>
    <row r="35" spans="2:11" ht="20.100000000000001" customHeight="1">
      <c r="B35" s="40"/>
      <c r="C35" s="41"/>
      <c r="D35" s="42" t="s">
        <v>7</v>
      </c>
      <c r="E35" s="42"/>
      <c r="F35" s="72"/>
      <c r="G35" s="72"/>
      <c r="H35" s="42" t="s">
        <v>8</v>
      </c>
      <c r="I35" s="58"/>
      <c r="J35" s="74"/>
      <c r="K35" s="73"/>
    </row>
    <row r="36" spans="2:11" ht="20.100000000000001" customHeight="1">
      <c r="B36" s="43"/>
      <c r="C36" s="44"/>
      <c r="D36" s="45"/>
      <c r="E36" s="45"/>
      <c r="F36" s="46"/>
      <c r="G36" s="46"/>
      <c r="H36" s="45" t="s">
        <v>9</v>
      </c>
      <c r="I36" s="59"/>
      <c r="J36" s="91"/>
      <c r="K36" s="76"/>
    </row>
    <row r="37" spans="2:11" ht="20.100000000000001" customHeight="1"/>
    <row r="38" spans="2:11" ht="20.100000000000001" customHeight="1">
      <c r="B38" s="83"/>
      <c r="C38" s="83"/>
      <c r="D38" s="55" t="s">
        <v>32</v>
      </c>
      <c r="E38" s="83" t="s">
        <v>33</v>
      </c>
      <c r="F38" s="83"/>
      <c r="G38" s="52" t="s">
        <v>34</v>
      </c>
      <c r="H38" s="52" t="s">
        <v>35</v>
      </c>
      <c r="I38" s="92" t="s">
        <v>24</v>
      </c>
      <c r="J38" s="92"/>
      <c r="K38" s="68" t="s">
        <v>16</v>
      </c>
    </row>
    <row r="39" spans="2:11">
      <c r="B39" s="83">
        <v>1</v>
      </c>
      <c r="C39" s="83"/>
      <c r="D39" s="55">
        <f>F34</f>
        <v>0</v>
      </c>
      <c r="E39" s="83"/>
      <c r="F39" s="83"/>
      <c r="G39" s="52"/>
      <c r="H39" s="52"/>
      <c r="I39" s="84"/>
      <c r="J39" s="85"/>
      <c r="K39" s="68"/>
    </row>
    <row r="40" spans="2:11" ht="20.100000000000001" customHeight="1">
      <c r="B40" s="83">
        <v>2</v>
      </c>
      <c r="C40" s="83"/>
      <c r="D40" s="55">
        <f>F34</f>
        <v>0</v>
      </c>
      <c r="E40" s="83"/>
      <c r="F40" s="83"/>
      <c r="G40" s="52"/>
      <c r="H40" s="52"/>
      <c r="I40" s="84"/>
      <c r="J40" s="85"/>
      <c r="K40" s="68"/>
    </row>
    <row r="41" spans="2:11" ht="20.100000000000001" customHeight="1">
      <c r="B41" s="83">
        <v>3</v>
      </c>
      <c r="C41" s="83"/>
      <c r="D41" s="56"/>
      <c r="E41" s="83"/>
      <c r="F41" s="83"/>
      <c r="G41" s="52"/>
      <c r="H41" s="52"/>
      <c r="I41" s="84"/>
      <c r="J41" s="85"/>
      <c r="K41" s="63"/>
    </row>
    <row r="42" spans="2:11" ht="20.100000000000001" customHeight="1">
      <c r="B42" s="79" t="s">
        <v>24</v>
      </c>
      <c r="C42" s="86"/>
      <c r="D42" s="86"/>
      <c r="E42" s="86"/>
      <c r="F42" s="80"/>
      <c r="G42" s="54"/>
      <c r="H42" s="54"/>
      <c r="I42" s="87">
        <f>SUM(I39:J41)</f>
        <v>0</v>
      </c>
      <c r="J42" s="88"/>
      <c r="K42" s="65"/>
    </row>
    <row r="43" spans="2:11" ht="20.100000000000001" customHeight="1">
      <c r="B43" s="47" t="s">
        <v>27</v>
      </c>
      <c r="C43" s="47"/>
      <c r="D43" s="47"/>
      <c r="E43" s="47"/>
      <c r="F43" s="47" t="s">
        <v>28</v>
      </c>
      <c r="G43" s="47" t="s">
        <v>29</v>
      </c>
      <c r="H43" s="47"/>
      <c r="I43" s="47"/>
      <c r="J43" s="47" t="s">
        <v>30</v>
      </c>
      <c r="K43" s="47"/>
    </row>
  </sheetData>
  <mergeCells count="67">
    <mergeCell ref="B42:F42"/>
    <mergeCell ref="I42:J42"/>
    <mergeCell ref="D12:D18"/>
    <mergeCell ref="D19:D21"/>
    <mergeCell ref="B40:C40"/>
    <mergeCell ref="E40:F40"/>
    <mergeCell ref="I40:J40"/>
    <mergeCell ref="B41:C41"/>
    <mergeCell ref="E41:F41"/>
    <mergeCell ref="I41:J41"/>
    <mergeCell ref="J36:K36"/>
    <mergeCell ref="B38:C38"/>
    <mergeCell ref="E38:F38"/>
    <mergeCell ref="I38:J38"/>
    <mergeCell ref="B39:C39"/>
    <mergeCell ref="E39:F39"/>
    <mergeCell ref="I39:J39"/>
    <mergeCell ref="F33:G33"/>
    <mergeCell ref="J33:K33"/>
    <mergeCell ref="F34:G34"/>
    <mergeCell ref="J34:K34"/>
    <mergeCell ref="F35:G35"/>
    <mergeCell ref="J35:K35"/>
    <mergeCell ref="B25:F25"/>
    <mergeCell ref="G25:J25"/>
    <mergeCell ref="B26:F26"/>
    <mergeCell ref="G26:J26"/>
    <mergeCell ref="A31:K31"/>
    <mergeCell ref="B22:C22"/>
    <mergeCell ref="E22:F22"/>
    <mergeCell ref="I22:J22"/>
    <mergeCell ref="B23:F23"/>
    <mergeCell ref="I23:J23"/>
    <mergeCell ref="B20:C20"/>
    <mergeCell ref="E20:F20"/>
    <mergeCell ref="I20:J20"/>
    <mergeCell ref="B21:C21"/>
    <mergeCell ref="E21:F21"/>
    <mergeCell ref="B17:C17"/>
    <mergeCell ref="E17:F17"/>
    <mergeCell ref="B18:C18"/>
    <mergeCell ref="E18:F18"/>
    <mergeCell ref="B19:C19"/>
    <mergeCell ref="E19:F19"/>
    <mergeCell ref="B14:C14"/>
    <mergeCell ref="E14:F14"/>
    <mergeCell ref="B15:C15"/>
    <mergeCell ref="E15:F15"/>
    <mergeCell ref="B16:C16"/>
    <mergeCell ref="E16:F16"/>
    <mergeCell ref="B11:C11"/>
    <mergeCell ref="E11:F11"/>
    <mergeCell ref="B12:C12"/>
    <mergeCell ref="E12:F12"/>
    <mergeCell ref="B13:C13"/>
    <mergeCell ref="E13:F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9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63"/>
  <sheetViews>
    <sheetView tabSelected="1" topLeftCell="B1" workbookViewId="0">
      <selection activeCell="J59" sqref="J59"/>
    </sheetView>
  </sheetViews>
  <sheetFormatPr defaultColWidth="8.88671875" defaultRowHeight="21" customHeight="1"/>
  <cols>
    <col min="1" max="1" width="8.88671875" style="2"/>
    <col min="2" max="2" width="16.5546875" customWidth="1"/>
    <col min="3" max="3" width="13.109375" style="3" customWidth="1"/>
    <col min="4" max="4" width="8.88671875" style="2"/>
    <col min="5" max="5" width="16.21875" style="2" customWidth="1"/>
    <col min="6" max="6" width="10.44140625" customWidth="1"/>
    <col min="7" max="7" width="11.5546875" customWidth="1"/>
    <col min="8" max="8" width="11.88671875" customWidth="1"/>
    <col min="9" max="9" width="24.88671875" customWidth="1"/>
    <col min="10" max="10" width="39.44140625" customWidth="1"/>
  </cols>
  <sheetData>
    <row r="2" spans="1:12" ht="21" customHeight="1">
      <c r="C2" s="69" t="s">
        <v>36</v>
      </c>
      <c r="D2" s="69"/>
      <c r="E2" s="69"/>
      <c r="F2" s="69"/>
      <c r="G2" s="69"/>
      <c r="H2" s="69"/>
      <c r="I2" s="24"/>
      <c r="J2" s="24"/>
      <c r="K2" s="24"/>
      <c r="L2" s="24"/>
    </row>
    <row r="4" spans="1:12" ht="21" customHeight="1">
      <c r="H4" s="116" t="s">
        <v>37</v>
      </c>
      <c r="I4" s="116"/>
      <c r="J4" s="116" t="s">
        <v>38</v>
      </c>
    </row>
    <row r="5" spans="1:12" ht="21" customHeight="1">
      <c r="H5" s="117"/>
      <c r="I5" s="117"/>
      <c r="J5" s="117"/>
    </row>
    <row r="6" spans="1:12" ht="21" customHeight="1">
      <c r="A6" s="101" t="s">
        <v>10</v>
      </c>
      <c r="B6" s="106" t="s">
        <v>39</v>
      </c>
      <c r="C6" s="94" t="s">
        <v>40</v>
      </c>
      <c r="D6" s="94"/>
      <c r="E6" s="94"/>
      <c r="F6" s="95" t="s">
        <v>41</v>
      </c>
      <c r="G6" s="95"/>
      <c r="H6" s="95"/>
      <c r="I6" s="95"/>
      <c r="J6" s="106" t="s">
        <v>42</v>
      </c>
    </row>
    <row r="7" spans="1:12" ht="21" customHeight="1">
      <c r="A7" s="101"/>
      <c r="B7" s="106"/>
      <c r="C7" s="6" t="s">
        <v>43</v>
      </c>
      <c r="D7" s="7" t="s">
        <v>44</v>
      </c>
      <c r="E7" s="4" t="s">
        <v>45</v>
      </c>
      <c r="F7" s="5" t="s">
        <v>46</v>
      </c>
      <c r="G7" s="5" t="s">
        <v>47</v>
      </c>
      <c r="H7" s="5" t="s">
        <v>48</v>
      </c>
      <c r="I7" s="5" t="s">
        <v>49</v>
      </c>
      <c r="J7" s="106"/>
    </row>
    <row r="8" spans="1:12" ht="21" customHeight="1">
      <c r="A8" s="102">
        <v>1</v>
      </c>
      <c r="B8" s="107" t="s">
        <v>50</v>
      </c>
      <c r="C8" s="111">
        <v>0</v>
      </c>
      <c r="D8" s="102">
        <v>0</v>
      </c>
      <c r="E8" s="115">
        <f>C8*D8</f>
        <v>0</v>
      </c>
      <c r="F8" s="10">
        <v>135</v>
      </c>
      <c r="G8" s="12">
        <v>0</v>
      </c>
      <c r="H8" s="13">
        <f t="shared" ref="H8:H14" si="0">F8+G8</f>
        <v>135</v>
      </c>
      <c r="I8" s="28" t="s">
        <v>95</v>
      </c>
      <c r="J8" s="118" t="s">
        <v>51</v>
      </c>
    </row>
    <row r="9" spans="1:12" ht="21" customHeight="1">
      <c r="A9" s="102"/>
      <c r="B9" s="107"/>
      <c r="C9" s="111"/>
      <c r="D9" s="102"/>
      <c r="E9" s="115"/>
      <c r="F9" s="14">
        <v>10</v>
      </c>
      <c r="G9" s="14">
        <v>0</v>
      </c>
      <c r="H9" s="15">
        <f t="shared" si="0"/>
        <v>10</v>
      </c>
      <c r="I9" s="28" t="s">
        <v>52</v>
      </c>
      <c r="J9" s="119"/>
    </row>
    <row r="10" spans="1:12" ht="21" customHeight="1">
      <c r="A10" s="102"/>
      <c r="B10" s="107"/>
      <c r="C10" s="111"/>
      <c r="D10" s="102"/>
      <c r="E10" s="115"/>
      <c r="F10" s="14">
        <v>26</v>
      </c>
      <c r="G10" s="14">
        <v>0</v>
      </c>
      <c r="H10" s="15">
        <f t="shared" si="0"/>
        <v>26</v>
      </c>
      <c r="I10" s="28" t="s">
        <v>53</v>
      </c>
      <c r="J10" s="119"/>
    </row>
    <row r="11" spans="1:12" ht="21" customHeight="1">
      <c r="A11" s="102"/>
      <c r="B11" s="107"/>
      <c r="C11" s="111"/>
      <c r="D11" s="102"/>
      <c r="E11" s="115"/>
      <c r="F11" s="14">
        <v>262.41000000000003</v>
      </c>
      <c r="G11" s="14">
        <v>0</v>
      </c>
      <c r="H11" s="15">
        <f t="shared" si="0"/>
        <v>262.41000000000003</v>
      </c>
      <c r="I11" s="28" t="s">
        <v>54</v>
      </c>
      <c r="J11" s="119"/>
    </row>
    <row r="12" spans="1:12" ht="21" customHeight="1">
      <c r="A12" s="102"/>
      <c r="B12" s="107"/>
      <c r="C12" s="111"/>
      <c r="D12" s="102"/>
      <c r="E12" s="115"/>
      <c r="F12" s="14">
        <v>199.77</v>
      </c>
      <c r="G12" s="14">
        <v>0</v>
      </c>
      <c r="H12" s="15">
        <f t="shared" si="0"/>
        <v>199.77</v>
      </c>
      <c r="I12" s="28" t="s">
        <v>55</v>
      </c>
      <c r="J12" s="119"/>
    </row>
    <row r="13" spans="1:12" ht="21" customHeight="1">
      <c r="A13" s="102"/>
      <c r="B13" s="107"/>
      <c r="C13" s="111"/>
      <c r="D13" s="102"/>
      <c r="E13" s="115"/>
      <c r="F13" s="14">
        <v>0</v>
      </c>
      <c r="G13" s="15">
        <v>10</v>
      </c>
      <c r="H13" s="15">
        <f t="shared" si="0"/>
        <v>10</v>
      </c>
      <c r="I13" s="28" t="s">
        <v>56</v>
      </c>
      <c r="J13" s="119"/>
    </row>
    <row r="14" spans="1:12" ht="21" customHeight="1">
      <c r="A14" s="102"/>
      <c r="B14" s="107"/>
      <c r="C14" s="111"/>
      <c r="D14" s="102"/>
      <c r="E14" s="115"/>
      <c r="F14" s="14">
        <v>62.42</v>
      </c>
      <c r="G14" s="14">
        <v>0</v>
      </c>
      <c r="H14" s="15">
        <f t="shared" si="0"/>
        <v>62.42</v>
      </c>
      <c r="I14" s="31" t="s">
        <v>57</v>
      </c>
      <c r="J14" s="119"/>
    </row>
    <row r="15" spans="1:12" s="1" customFormat="1" ht="21" customHeight="1">
      <c r="A15" s="16"/>
      <c r="B15" s="17" t="s">
        <v>58</v>
      </c>
      <c r="C15" s="18">
        <f>SUM(C8)</f>
        <v>0</v>
      </c>
      <c r="D15" s="19">
        <f>SUM(D8)</f>
        <v>0</v>
      </c>
      <c r="E15" s="19">
        <f>SUM(E8)</f>
        <v>0</v>
      </c>
      <c r="F15" s="18">
        <f>SUM(F8:F14)</f>
        <v>695.6</v>
      </c>
      <c r="G15" s="18">
        <f>SUM(G8:G14)</f>
        <v>10</v>
      </c>
      <c r="H15" s="18">
        <f>SUM(H8:H14)</f>
        <v>705.6</v>
      </c>
      <c r="I15" s="26"/>
      <c r="J15" s="120"/>
    </row>
    <row r="16" spans="1:12" ht="21" customHeight="1">
      <c r="A16" s="103">
        <v>2</v>
      </c>
      <c r="B16" s="108" t="s">
        <v>59</v>
      </c>
      <c r="C16" s="112">
        <v>0</v>
      </c>
      <c r="D16" s="103">
        <v>0</v>
      </c>
      <c r="E16" s="112">
        <f>C16*D16</f>
        <v>0</v>
      </c>
      <c r="F16" s="10">
        <v>0</v>
      </c>
      <c r="G16" s="10">
        <v>0</v>
      </c>
      <c r="H16" s="10">
        <f>F16+G16</f>
        <v>0</v>
      </c>
      <c r="I16" s="27"/>
      <c r="J16" s="118" t="s">
        <v>60</v>
      </c>
    </row>
    <row r="17" spans="1:10" ht="21" customHeight="1">
      <c r="A17" s="104"/>
      <c r="B17" s="109"/>
      <c r="C17" s="113"/>
      <c r="D17" s="104"/>
      <c r="E17" s="113"/>
      <c r="F17" s="10">
        <v>0</v>
      </c>
      <c r="G17" s="10">
        <v>0</v>
      </c>
      <c r="H17" s="10">
        <f t="shared" ref="H17" si="1">F17+G17</f>
        <v>0</v>
      </c>
      <c r="I17" s="27"/>
      <c r="J17" s="119"/>
    </row>
    <row r="18" spans="1:10" s="1" customFormat="1" ht="21" customHeight="1">
      <c r="A18" s="16"/>
      <c r="B18" s="17" t="s">
        <v>61</v>
      </c>
      <c r="C18" s="18">
        <f>SUM(C16)</f>
        <v>0</v>
      </c>
      <c r="D18" s="19">
        <f>SUM(D16)</f>
        <v>0</v>
      </c>
      <c r="E18" s="19">
        <f>SUM(E16)</f>
        <v>0</v>
      </c>
      <c r="F18" s="18">
        <f>SUM(F16:F17)</f>
        <v>0</v>
      </c>
      <c r="G18" s="18">
        <f>SUM(G16:G17)</f>
        <v>0</v>
      </c>
      <c r="H18" s="18">
        <f>SUM(H16:H17)</f>
        <v>0</v>
      </c>
      <c r="I18" s="26"/>
      <c r="J18" s="120"/>
    </row>
    <row r="19" spans="1:10" ht="21" customHeight="1">
      <c r="A19" s="103">
        <v>3</v>
      </c>
      <c r="B19" s="108" t="s">
        <v>62</v>
      </c>
      <c r="C19" s="112">
        <v>0</v>
      </c>
      <c r="D19" s="103">
        <v>1</v>
      </c>
      <c r="E19" s="112">
        <f>C19*D19</f>
        <v>0</v>
      </c>
      <c r="F19" s="10">
        <v>0</v>
      </c>
      <c r="G19" s="15">
        <v>368</v>
      </c>
      <c r="H19" s="14">
        <f>F19+G19</f>
        <v>368</v>
      </c>
      <c r="I19" s="28" t="s">
        <v>96</v>
      </c>
      <c r="J19" s="121" t="s">
        <v>63</v>
      </c>
    </row>
    <row r="20" spans="1:10" ht="21" customHeight="1">
      <c r="A20" s="105"/>
      <c r="B20" s="110"/>
      <c r="C20" s="114"/>
      <c r="D20" s="105"/>
      <c r="E20" s="114"/>
      <c r="F20" s="10">
        <v>0</v>
      </c>
      <c r="G20" s="14">
        <v>0</v>
      </c>
      <c r="H20" s="14">
        <f>F20+G20</f>
        <v>0</v>
      </c>
      <c r="I20" s="29"/>
      <c r="J20" s="122"/>
    </row>
    <row r="21" spans="1:10" ht="21" customHeight="1">
      <c r="A21" s="105"/>
      <c r="B21" s="110"/>
      <c r="C21" s="114"/>
      <c r="D21" s="105"/>
      <c r="E21" s="114"/>
      <c r="F21" s="10">
        <v>0</v>
      </c>
      <c r="G21" s="10">
        <v>0</v>
      </c>
      <c r="H21" s="10">
        <f>F21+G21</f>
        <v>0</v>
      </c>
      <c r="I21" s="27"/>
      <c r="J21" s="122"/>
    </row>
    <row r="22" spans="1:10" ht="21" customHeight="1">
      <c r="A22" s="105"/>
      <c r="B22" s="110"/>
      <c r="C22" s="114"/>
      <c r="D22" s="105"/>
      <c r="E22" s="114"/>
      <c r="F22" s="10">
        <v>0</v>
      </c>
      <c r="G22" s="10">
        <v>0</v>
      </c>
      <c r="H22" s="10">
        <f>F22+G22</f>
        <v>0</v>
      </c>
      <c r="I22" s="27"/>
      <c r="J22" s="122"/>
    </row>
    <row r="23" spans="1:10" s="1" customFormat="1" ht="21" customHeight="1">
      <c r="A23" s="16"/>
      <c r="B23" s="17" t="s">
        <v>64</v>
      </c>
      <c r="C23" s="18">
        <f>SUM(C19)</f>
        <v>0</v>
      </c>
      <c r="D23" s="19">
        <f t="shared" ref="D23:E23" si="2">SUM(D19)</f>
        <v>1</v>
      </c>
      <c r="E23" s="19">
        <f t="shared" si="2"/>
        <v>0</v>
      </c>
      <c r="F23" s="18">
        <f>SUM(F19:F22)</f>
        <v>0</v>
      </c>
      <c r="G23" s="18">
        <f>SUM(G19:G22)</f>
        <v>368</v>
      </c>
      <c r="H23" s="18">
        <f>SUM(H19:H22)</f>
        <v>368</v>
      </c>
      <c r="I23" s="26"/>
      <c r="J23" s="123"/>
    </row>
    <row r="24" spans="1:10" ht="19.95" customHeight="1">
      <c r="A24" s="102">
        <v>4</v>
      </c>
      <c r="B24" s="107" t="s">
        <v>65</v>
      </c>
      <c r="C24" s="111">
        <v>0</v>
      </c>
      <c r="D24" s="102">
        <v>1</v>
      </c>
      <c r="E24" s="115">
        <f>C24*D24</f>
        <v>0</v>
      </c>
      <c r="F24" s="10">
        <v>445</v>
      </c>
      <c r="G24" s="14">
        <v>0</v>
      </c>
      <c r="H24" s="14">
        <f>F24+G24</f>
        <v>445</v>
      </c>
      <c r="I24" s="28" t="s">
        <v>66</v>
      </c>
      <c r="J24" s="121" t="s">
        <v>67</v>
      </c>
    </row>
    <row r="25" spans="1:10" ht="19.95" customHeight="1">
      <c r="A25" s="102"/>
      <c r="B25" s="107"/>
      <c r="C25" s="111"/>
      <c r="D25" s="102"/>
      <c r="E25" s="115"/>
      <c r="F25" s="10">
        <v>0</v>
      </c>
      <c r="G25" s="15">
        <v>132.44</v>
      </c>
      <c r="H25" s="14">
        <f>F25+G25</f>
        <v>132.44</v>
      </c>
      <c r="I25" s="28" t="s">
        <v>66</v>
      </c>
      <c r="J25" s="122"/>
    </row>
    <row r="26" spans="1:10" ht="21" customHeight="1">
      <c r="A26" s="102"/>
      <c r="B26" s="107"/>
      <c r="C26" s="111"/>
      <c r="D26" s="102"/>
      <c r="E26" s="115"/>
      <c r="F26" s="10">
        <v>0</v>
      </c>
      <c r="G26" s="15">
        <v>89.9</v>
      </c>
      <c r="H26" s="14">
        <f>F26+G26</f>
        <v>89.9</v>
      </c>
      <c r="I26" s="28" t="s">
        <v>68</v>
      </c>
      <c r="J26" s="122"/>
    </row>
    <row r="27" spans="1:10" ht="21" customHeight="1">
      <c r="A27" s="102"/>
      <c r="B27" s="107"/>
      <c r="C27" s="111"/>
      <c r="D27" s="102"/>
      <c r="E27" s="115"/>
      <c r="F27" s="10">
        <v>0</v>
      </c>
      <c r="G27" s="15">
        <v>103.94</v>
      </c>
      <c r="H27" s="14">
        <f>F27+G27</f>
        <v>103.94</v>
      </c>
      <c r="I27" s="28" t="s">
        <v>68</v>
      </c>
      <c r="J27" s="122"/>
    </row>
    <row r="28" spans="1:10" s="1" customFormat="1" ht="21" customHeight="1">
      <c r="A28" s="16"/>
      <c r="B28" s="17" t="s">
        <v>69</v>
      </c>
      <c r="C28" s="18">
        <f>C24</f>
        <v>0</v>
      </c>
      <c r="D28" s="19">
        <f>D24</f>
        <v>1</v>
      </c>
      <c r="E28" s="19">
        <f>E24</f>
        <v>0</v>
      </c>
      <c r="F28" s="18">
        <f>SUM(F24:F27)</f>
        <v>445</v>
      </c>
      <c r="G28" s="18">
        <f>SUM(G24:G27)</f>
        <v>326.27999999999997</v>
      </c>
      <c r="H28" s="18">
        <f>SUM(H24:H27)</f>
        <v>771.28</v>
      </c>
      <c r="I28" s="26"/>
      <c r="J28" s="123"/>
    </row>
    <row r="29" spans="1:10" ht="21" customHeight="1">
      <c r="A29" s="103">
        <v>5</v>
      </c>
      <c r="B29" s="108" t="s">
        <v>70</v>
      </c>
      <c r="C29" s="112">
        <v>0</v>
      </c>
      <c r="D29" s="103">
        <v>1</v>
      </c>
      <c r="E29" s="115">
        <f>C29*D29</f>
        <v>0</v>
      </c>
      <c r="F29" s="10">
        <v>500</v>
      </c>
      <c r="G29" s="12">
        <v>0</v>
      </c>
      <c r="H29" s="10">
        <f>F29+G29</f>
        <v>500</v>
      </c>
      <c r="I29" s="25" t="s">
        <v>71</v>
      </c>
      <c r="J29" s="124" t="s">
        <v>72</v>
      </c>
    </row>
    <row r="30" spans="1:10" ht="21" customHeight="1">
      <c r="A30" s="105"/>
      <c r="B30" s="110"/>
      <c r="C30" s="114"/>
      <c r="D30" s="105"/>
      <c r="E30" s="115"/>
      <c r="F30" s="10">
        <v>0</v>
      </c>
      <c r="G30" s="12">
        <v>95</v>
      </c>
      <c r="H30" s="10">
        <f t="shared" ref="H30:H31" si="3">F30+G30</f>
        <v>95</v>
      </c>
      <c r="I30" s="25" t="s">
        <v>73</v>
      </c>
      <c r="J30" s="125"/>
    </row>
    <row r="31" spans="1:10" ht="21" customHeight="1">
      <c r="A31" s="105"/>
      <c r="B31" s="110"/>
      <c r="C31" s="114"/>
      <c r="D31" s="105"/>
      <c r="E31" s="115"/>
      <c r="F31" s="10">
        <v>0</v>
      </c>
      <c r="G31" s="12">
        <v>0</v>
      </c>
      <c r="H31" s="12">
        <f t="shared" si="3"/>
        <v>0</v>
      </c>
      <c r="I31" s="30"/>
      <c r="J31" s="125"/>
    </row>
    <row r="32" spans="1:10" s="1" customFormat="1" ht="21" customHeight="1">
      <c r="A32" s="16"/>
      <c r="B32" s="17" t="s">
        <v>74</v>
      </c>
      <c r="C32" s="18">
        <f>SUM(C29:C31)</f>
        <v>0</v>
      </c>
      <c r="D32" s="19">
        <f>SUM(D29)</f>
        <v>1</v>
      </c>
      <c r="E32" s="19">
        <f>E29</f>
        <v>0</v>
      </c>
      <c r="F32" s="18">
        <f>SUM(F29:F31)</f>
        <v>500</v>
      </c>
      <c r="G32" s="18">
        <f>SUM(G29:G31)</f>
        <v>95</v>
      </c>
      <c r="H32" s="18">
        <f>SUM(H29:H31)</f>
        <v>595</v>
      </c>
      <c r="I32" s="26"/>
      <c r="J32" s="126"/>
    </row>
    <row r="33" spans="1:10" ht="21" customHeight="1">
      <c r="A33" s="102">
        <v>6</v>
      </c>
      <c r="B33" s="107" t="s">
        <v>75</v>
      </c>
      <c r="C33" s="111">
        <v>0</v>
      </c>
      <c r="D33" s="102">
        <v>0</v>
      </c>
      <c r="E33" s="115">
        <f>C33*D33</f>
        <v>0</v>
      </c>
      <c r="F33" s="10">
        <v>0</v>
      </c>
      <c r="G33" s="10">
        <v>0</v>
      </c>
      <c r="H33" s="10">
        <f>F33+G33</f>
        <v>0</v>
      </c>
      <c r="I33" s="30"/>
      <c r="J33" s="118" t="s">
        <v>76</v>
      </c>
    </row>
    <row r="34" spans="1:10" ht="21" customHeight="1">
      <c r="A34" s="102"/>
      <c r="B34" s="107"/>
      <c r="C34" s="111"/>
      <c r="D34" s="102"/>
      <c r="E34" s="115"/>
      <c r="F34" s="10">
        <v>0</v>
      </c>
      <c r="G34" s="10">
        <v>0</v>
      </c>
      <c r="H34" s="10">
        <f>F34+G34</f>
        <v>0</v>
      </c>
      <c r="I34" s="30"/>
      <c r="J34" s="122"/>
    </row>
    <row r="35" spans="1:10" ht="21" customHeight="1">
      <c r="A35" s="102"/>
      <c r="B35" s="107"/>
      <c r="C35" s="111"/>
      <c r="D35" s="102"/>
      <c r="E35" s="115"/>
      <c r="F35" s="10">
        <v>0</v>
      </c>
      <c r="G35" s="10">
        <v>0</v>
      </c>
      <c r="H35" s="10">
        <f t="shared" ref="H35:H47" si="4">F35+G35</f>
        <v>0</v>
      </c>
      <c r="I35" s="30"/>
      <c r="J35" s="122"/>
    </row>
    <row r="36" spans="1:10" s="1" customFormat="1" ht="21" customHeight="1">
      <c r="A36" s="16"/>
      <c r="B36" s="17" t="s">
        <v>77</v>
      </c>
      <c r="C36" s="18">
        <f>SUM(C33)</f>
        <v>0</v>
      </c>
      <c r="D36" s="19">
        <f t="shared" ref="D36:E36" si="5">SUM(D33)</f>
        <v>0</v>
      </c>
      <c r="E36" s="19">
        <f t="shared" si="5"/>
        <v>0</v>
      </c>
      <c r="F36" s="18">
        <f>SUM(F33:F35)</f>
        <v>0</v>
      </c>
      <c r="G36" s="18">
        <f>SUM(G33:G35)</f>
        <v>0</v>
      </c>
      <c r="H36" s="18">
        <f>SUM(H33:H35)</f>
        <v>0</v>
      </c>
      <c r="I36" s="26"/>
      <c r="J36" s="123"/>
    </row>
    <row r="37" spans="1:10" ht="21" customHeight="1">
      <c r="A37" s="102">
        <v>7</v>
      </c>
      <c r="B37" s="107" t="s">
        <v>78</v>
      </c>
      <c r="C37" s="111">
        <v>0</v>
      </c>
      <c r="D37" s="102">
        <v>0</v>
      </c>
      <c r="E37" s="115">
        <f>C37</f>
        <v>0</v>
      </c>
      <c r="F37" s="10">
        <v>0</v>
      </c>
      <c r="G37" s="12">
        <v>0</v>
      </c>
      <c r="H37" s="10">
        <f t="shared" si="4"/>
        <v>0</v>
      </c>
      <c r="I37" s="30"/>
      <c r="J37" s="127"/>
    </row>
    <row r="38" spans="1:10" ht="21" customHeight="1">
      <c r="A38" s="102"/>
      <c r="B38" s="107"/>
      <c r="C38" s="111"/>
      <c r="D38" s="102"/>
      <c r="E38" s="115"/>
      <c r="F38" s="10">
        <v>0</v>
      </c>
      <c r="G38" s="12">
        <v>0</v>
      </c>
      <c r="H38" s="10">
        <f t="shared" si="4"/>
        <v>0</v>
      </c>
      <c r="I38" s="30"/>
      <c r="J38" s="128"/>
    </row>
    <row r="39" spans="1:10" ht="21" customHeight="1">
      <c r="A39" s="102"/>
      <c r="B39" s="107"/>
      <c r="C39" s="111"/>
      <c r="D39" s="102"/>
      <c r="E39" s="115"/>
      <c r="F39" s="10">
        <v>0</v>
      </c>
      <c r="G39" s="12">
        <v>0</v>
      </c>
      <c r="H39" s="10">
        <f t="shared" si="4"/>
        <v>0</v>
      </c>
      <c r="I39" s="27"/>
      <c r="J39" s="128"/>
    </row>
    <row r="40" spans="1:10" ht="21" customHeight="1">
      <c r="A40" s="102"/>
      <c r="B40" s="107"/>
      <c r="C40" s="111"/>
      <c r="D40" s="102"/>
      <c r="E40" s="115"/>
      <c r="F40" s="10">
        <v>0</v>
      </c>
      <c r="G40" s="12">
        <v>0</v>
      </c>
      <c r="H40" s="10">
        <f t="shared" si="4"/>
        <v>0</v>
      </c>
      <c r="I40" s="27"/>
      <c r="J40" s="128"/>
    </row>
    <row r="41" spans="1:10" s="1" customFormat="1" ht="21" customHeight="1">
      <c r="A41" s="16"/>
      <c r="B41" s="17" t="s">
        <v>79</v>
      </c>
      <c r="C41" s="18">
        <f>SUM(C37)</f>
        <v>0</v>
      </c>
      <c r="D41" s="19">
        <f t="shared" ref="D41:E41" si="6">SUM(D37)</f>
        <v>0</v>
      </c>
      <c r="E41" s="19">
        <f t="shared" si="6"/>
        <v>0</v>
      </c>
      <c r="F41" s="18">
        <f>SUM(F37:F40)</f>
        <v>0</v>
      </c>
      <c r="G41" s="18">
        <f t="shared" ref="G41:H41" si="7">SUM(G37:G40)</f>
        <v>0</v>
      </c>
      <c r="H41" s="18">
        <f t="shared" si="7"/>
        <v>0</v>
      </c>
      <c r="I41" s="26"/>
      <c r="J41" s="129"/>
    </row>
    <row r="42" spans="1:10" ht="21" customHeight="1">
      <c r="A42" s="102">
        <v>8</v>
      </c>
      <c r="B42" s="107" t="s">
        <v>80</v>
      </c>
      <c r="C42" s="111">
        <v>0</v>
      </c>
      <c r="D42" s="102">
        <v>0</v>
      </c>
      <c r="E42" s="115">
        <f>C42*D42</f>
        <v>0</v>
      </c>
      <c r="F42" s="10">
        <v>0</v>
      </c>
      <c r="G42" s="10">
        <v>0</v>
      </c>
      <c r="H42" s="10">
        <f t="shared" si="4"/>
        <v>0</v>
      </c>
      <c r="I42" s="27"/>
      <c r="J42" s="121" t="s">
        <v>81</v>
      </c>
    </row>
    <row r="43" spans="1:10" ht="21" customHeight="1">
      <c r="A43" s="102"/>
      <c r="B43" s="107"/>
      <c r="C43" s="111"/>
      <c r="D43" s="102"/>
      <c r="E43" s="115"/>
      <c r="F43" s="10">
        <v>0</v>
      </c>
      <c r="G43" s="10">
        <v>0</v>
      </c>
      <c r="H43" s="10">
        <f t="shared" si="4"/>
        <v>0</v>
      </c>
      <c r="I43" s="27"/>
      <c r="J43" s="122"/>
    </row>
    <row r="44" spans="1:10" s="1" customFormat="1" ht="21" customHeight="1">
      <c r="A44" s="16"/>
      <c r="B44" s="17" t="s">
        <v>82</v>
      </c>
      <c r="C44" s="18">
        <f>SUM(C42)</f>
        <v>0</v>
      </c>
      <c r="D44" s="19">
        <f t="shared" ref="D44:E44" si="8">SUM(D42)</f>
        <v>0</v>
      </c>
      <c r="E44" s="19">
        <f t="shared" si="8"/>
        <v>0</v>
      </c>
      <c r="F44" s="18">
        <f>SUM(F42:F43)</f>
        <v>0</v>
      </c>
      <c r="G44" s="18">
        <f t="shared" ref="G44:H44" si="9">SUM(G42:G43)</f>
        <v>0</v>
      </c>
      <c r="H44" s="18">
        <f t="shared" si="9"/>
        <v>0</v>
      </c>
      <c r="I44" s="26"/>
      <c r="J44" s="123"/>
    </row>
    <row r="45" spans="1:10" ht="21" customHeight="1">
      <c r="A45" s="102">
        <v>9</v>
      </c>
      <c r="B45" s="107" t="s">
        <v>83</v>
      </c>
      <c r="C45" s="111">
        <v>0</v>
      </c>
      <c r="D45" s="102">
        <v>0</v>
      </c>
      <c r="E45" s="115">
        <f>C45*D45</f>
        <v>0</v>
      </c>
      <c r="F45" s="10">
        <v>0</v>
      </c>
      <c r="G45" s="10">
        <v>0</v>
      </c>
      <c r="H45" s="10">
        <f t="shared" si="4"/>
        <v>0</v>
      </c>
      <c r="I45" s="27"/>
      <c r="J45" s="118" t="s">
        <v>84</v>
      </c>
    </row>
    <row r="46" spans="1:10" ht="21" customHeight="1">
      <c r="A46" s="102"/>
      <c r="B46" s="107"/>
      <c r="C46" s="111"/>
      <c r="D46" s="102"/>
      <c r="E46" s="115"/>
      <c r="F46" s="10">
        <v>0</v>
      </c>
      <c r="G46" s="10">
        <v>0</v>
      </c>
      <c r="H46" s="10">
        <f t="shared" si="4"/>
        <v>0</v>
      </c>
      <c r="I46" s="27"/>
      <c r="J46" s="119"/>
    </row>
    <row r="47" spans="1:10" ht="21" customHeight="1">
      <c r="A47" s="102"/>
      <c r="B47" s="107"/>
      <c r="C47" s="111"/>
      <c r="D47" s="102"/>
      <c r="E47" s="115"/>
      <c r="F47" s="10">
        <v>0</v>
      </c>
      <c r="G47" s="10">
        <v>0</v>
      </c>
      <c r="H47" s="10">
        <f t="shared" si="4"/>
        <v>0</v>
      </c>
      <c r="I47" s="27"/>
      <c r="J47" s="119"/>
    </row>
    <row r="48" spans="1:10" s="1" customFormat="1" ht="21" customHeight="1">
      <c r="A48" s="16"/>
      <c r="B48" s="17" t="s">
        <v>85</v>
      </c>
      <c r="C48" s="18">
        <f>SUM(C45)</f>
        <v>0</v>
      </c>
      <c r="D48" s="19">
        <f t="shared" ref="D48:E48" si="10">SUM(D45)</f>
        <v>0</v>
      </c>
      <c r="E48" s="19">
        <f t="shared" si="10"/>
        <v>0</v>
      </c>
      <c r="F48" s="18">
        <f>SUM(F45:F47)</f>
        <v>0</v>
      </c>
      <c r="G48" s="18">
        <f t="shared" ref="G48:H48" si="11">SUM(G45:G47)</f>
        <v>0</v>
      </c>
      <c r="H48" s="18">
        <f t="shared" si="11"/>
        <v>0</v>
      </c>
      <c r="I48" s="26"/>
      <c r="J48" s="120"/>
    </row>
    <row r="49" spans="1:10" ht="21" customHeight="1">
      <c r="A49" s="20">
        <v>10</v>
      </c>
      <c r="B49" s="9"/>
      <c r="C49" s="10">
        <v>0</v>
      </c>
      <c r="D49" s="8">
        <v>0</v>
      </c>
      <c r="E49" s="11">
        <v>0</v>
      </c>
      <c r="F49" s="10">
        <v>119</v>
      </c>
      <c r="G49" s="12">
        <v>0</v>
      </c>
      <c r="H49" s="12">
        <f t="shared" ref="H49:H54" si="12">F49+G49</f>
        <v>119</v>
      </c>
      <c r="I49" s="31" t="s">
        <v>86</v>
      </c>
      <c r="J49" s="128"/>
    </row>
    <row r="50" spans="1:10" ht="21" customHeight="1">
      <c r="A50" s="20"/>
      <c r="B50" s="9"/>
      <c r="C50" s="10"/>
      <c r="D50" s="8"/>
      <c r="E50" s="11"/>
      <c r="F50" s="10">
        <v>0</v>
      </c>
      <c r="G50" s="12">
        <v>0</v>
      </c>
      <c r="H50" s="12">
        <f t="shared" si="12"/>
        <v>0</v>
      </c>
      <c r="I50" s="25"/>
      <c r="J50" s="128"/>
    </row>
    <row r="51" spans="1:10" ht="21" customHeight="1">
      <c r="A51" s="20"/>
      <c r="B51" s="9"/>
      <c r="C51" s="10"/>
      <c r="D51" s="8"/>
      <c r="E51" s="11"/>
      <c r="F51" s="10">
        <v>0</v>
      </c>
      <c r="G51" s="12">
        <v>0</v>
      </c>
      <c r="H51" s="12">
        <f t="shared" ref="H51:H53" si="13">F51+G51</f>
        <v>0</v>
      </c>
      <c r="I51" s="25"/>
      <c r="J51" s="128"/>
    </row>
    <row r="52" spans="1:10" ht="21" customHeight="1">
      <c r="A52" s="20"/>
      <c r="B52" s="9"/>
      <c r="C52" s="10"/>
      <c r="D52" s="8"/>
      <c r="E52" s="11"/>
      <c r="F52" s="10">
        <v>0</v>
      </c>
      <c r="G52" s="12">
        <v>0</v>
      </c>
      <c r="H52" s="12">
        <f t="shared" si="13"/>
        <v>0</v>
      </c>
      <c r="I52" s="31"/>
      <c r="J52" s="128"/>
    </row>
    <row r="53" spans="1:10" ht="21" customHeight="1">
      <c r="A53" s="20"/>
      <c r="B53" s="9"/>
      <c r="C53" s="10"/>
      <c r="D53" s="8"/>
      <c r="E53" s="11"/>
      <c r="F53" s="10">
        <v>0</v>
      </c>
      <c r="G53" s="12">
        <v>0</v>
      </c>
      <c r="H53" s="12">
        <f t="shared" si="13"/>
        <v>0</v>
      </c>
      <c r="I53" s="31"/>
      <c r="J53" s="128"/>
    </row>
    <row r="54" spans="1:10" ht="21" customHeight="1">
      <c r="A54" s="20"/>
      <c r="B54" s="9"/>
      <c r="C54" s="10"/>
      <c r="D54" s="8"/>
      <c r="E54" s="11"/>
      <c r="F54" s="10">
        <v>0</v>
      </c>
      <c r="G54" s="12">
        <v>0</v>
      </c>
      <c r="H54" s="10">
        <f t="shared" si="12"/>
        <v>0</v>
      </c>
      <c r="I54" s="27"/>
      <c r="J54" s="128"/>
    </row>
    <row r="55" spans="1:10" s="1" customFormat="1" ht="21" customHeight="1">
      <c r="A55" s="16"/>
      <c r="B55" s="17" t="s">
        <v>87</v>
      </c>
      <c r="C55" s="18">
        <f>C49</f>
        <v>0</v>
      </c>
      <c r="D55" s="19">
        <f>D49</f>
        <v>0</v>
      </c>
      <c r="E55" s="19">
        <f>E49</f>
        <v>0</v>
      </c>
      <c r="F55" s="18">
        <f>SUM(F49:F54)</f>
        <v>119</v>
      </c>
      <c r="G55" s="18">
        <f>SUM(G49:G54)</f>
        <v>0</v>
      </c>
      <c r="H55" s="18">
        <f>SUM(H49:H54)</f>
        <v>119</v>
      </c>
      <c r="I55" s="26"/>
      <c r="J55" s="129"/>
    </row>
    <row r="56" spans="1:10" ht="21" customHeight="1">
      <c r="A56" s="16"/>
      <c r="B56" s="17" t="s">
        <v>24</v>
      </c>
      <c r="C56" s="18">
        <v>0</v>
      </c>
      <c r="D56" s="19">
        <v>0</v>
      </c>
      <c r="E56" s="19">
        <v>0</v>
      </c>
      <c r="F56" s="18">
        <f>SUM(F55,F48,F44,F41,F36,F32,F28,F23,F18,F15)</f>
        <v>1759.6</v>
      </c>
      <c r="G56" s="18">
        <f>SUM(G55,G48,G44,G41,G36,G32,G28,G23,G18,G15)</f>
        <v>799.28</v>
      </c>
      <c r="H56" s="18">
        <f>H15+H23+H18+H28+H32+H36+H41+H44+H48+H55</f>
        <v>2558.88</v>
      </c>
      <c r="I56" s="26"/>
      <c r="J56" s="32"/>
    </row>
    <row r="60" spans="1:10" ht="21" customHeight="1">
      <c r="A60" s="96" t="s">
        <v>88</v>
      </c>
      <c r="B60" s="97"/>
      <c r="C60" s="98" t="s">
        <v>89</v>
      </c>
      <c r="D60" s="98"/>
      <c r="E60" s="98" t="s">
        <v>90</v>
      </c>
      <c r="F60" s="98"/>
      <c r="G60" s="98" t="s">
        <v>91</v>
      </c>
      <c r="H60" s="98"/>
      <c r="I60" s="33" t="s">
        <v>92</v>
      </c>
    </row>
    <row r="61" spans="1:10" ht="21" customHeight="1">
      <c r="A61" s="99">
        <v>0</v>
      </c>
      <c r="B61" s="100"/>
      <c r="C61" s="100">
        <f>H56</f>
        <v>2558.88</v>
      </c>
      <c r="D61" s="100"/>
      <c r="E61" s="100">
        <f>F56</f>
        <v>1759.6</v>
      </c>
      <c r="F61" s="100"/>
      <c r="G61" s="100">
        <f>G56</f>
        <v>799.28</v>
      </c>
      <c r="H61" s="100"/>
      <c r="I61" s="34">
        <f>A61-C61</f>
        <v>-2558.88</v>
      </c>
    </row>
    <row r="63" spans="1:10" ht="21" customHeight="1">
      <c r="A63" s="21" t="s">
        <v>93</v>
      </c>
      <c r="B63" s="22"/>
      <c r="C63" s="23" t="s">
        <v>28</v>
      </c>
      <c r="D63" s="21"/>
      <c r="E63" s="21" t="s">
        <v>94</v>
      </c>
      <c r="F63" s="21"/>
      <c r="G63" s="21" t="s">
        <v>30</v>
      </c>
      <c r="H63" s="21"/>
      <c r="I63" s="22"/>
    </row>
  </sheetData>
  <mergeCells count="71">
    <mergeCell ref="J49:J55"/>
    <mergeCell ref="H4:I5"/>
    <mergeCell ref="E33:E35"/>
    <mergeCell ref="E37:E40"/>
    <mergeCell ref="E42:E43"/>
    <mergeCell ref="E45:E47"/>
    <mergeCell ref="J4:J5"/>
    <mergeCell ref="J6:J7"/>
    <mergeCell ref="J8:J15"/>
    <mergeCell ref="J16:J18"/>
    <mergeCell ref="J19:J23"/>
    <mergeCell ref="J24:J28"/>
    <mergeCell ref="J29:J32"/>
    <mergeCell ref="J33:J36"/>
    <mergeCell ref="J37:J41"/>
    <mergeCell ref="J42:J44"/>
    <mergeCell ref="J45:J48"/>
    <mergeCell ref="E8:E14"/>
    <mergeCell ref="E16:E17"/>
    <mergeCell ref="E19:E22"/>
    <mergeCell ref="E24:E27"/>
    <mergeCell ref="E29:E31"/>
    <mergeCell ref="C37:C40"/>
    <mergeCell ref="C42:C43"/>
    <mergeCell ref="C45:C47"/>
    <mergeCell ref="D8:D14"/>
    <mergeCell ref="D16:D17"/>
    <mergeCell ref="D19:D22"/>
    <mergeCell ref="D24:D27"/>
    <mergeCell ref="D29:D31"/>
    <mergeCell ref="D33:D35"/>
    <mergeCell ref="D37:D40"/>
    <mergeCell ref="D42:D43"/>
    <mergeCell ref="D45:D47"/>
    <mergeCell ref="C16:C17"/>
    <mergeCell ref="C19:C22"/>
    <mergeCell ref="C24:C27"/>
    <mergeCell ref="C29:C31"/>
    <mergeCell ref="C33:C35"/>
    <mergeCell ref="A61:B61"/>
    <mergeCell ref="C61:D61"/>
    <mergeCell ref="E61:F61"/>
    <mergeCell ref="G61:H61"/>
    <mergeCell ref="A6:A7"/>
    <mergeCell ref="A8:A14"/>
    <mergeCell ref="A16:A17"/>
    <mergeCell ref="A19:A22"/>
    <mergeCell ref="A24:A27"/>
    <mergeCell ref="A29:A31"/>
    <mergeCell ref="A33:A35"/>
    <mergeCell ref="A37:A40"/>
    <mergeCell ref="A42:A43"/>
    <mergeCell ref="A45:A47"/>
    <mergeCell ref="B6:B7"/>
    <mergeCell ref="B8:B14"/>
    <mergeCell ref="C2:H2"/>
    <mergeCell ref="C6:E6"/>
    <mergeCell ref="F6:I6"/>
    <mergeCell ref="A60:B60"/>
    <mergeCell ref="C60:D60"/>
    <mergeCell ref="E60:F60"/>
    <mergeCell ref="G60:H60"/>
    <mergeCell ref="B16:B17"/>
    <mergeCell ref="B19:B22"/>
    <mergeCell ref="B24:B27"/>
    <mergeCell ref="B29:B31"/>
    <mergeCell ref="B33:B35"/>
    <mergeCell ref="B37:B40"/>
    <mergeCell ref="B42:B43"/>
    <mergeCell ref="B45:B47"/>
    <mergeCell ref="C8:C14"/>
  </mergeCells>
  <phoneticPr fontId="12" type="noConversion"/>
  <pageMargins left="0.69930555555555596" right="0.69930555555555596" top="0.75" bottom="0.75" header="0.3" footer="0.3"/>
  <pageSetup paperSize="9" scale="52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Pineapple republic</cp:lastModifiedBy>
  <cp:lastPrinted>2017-11-07T06:55:00Z</cp:lastPrinted>
  <dcterms:created xsi:type="dcterms:W3CDTF">2014-04-15T08:52:00Z</dcterms:created>
  <dcterms:modified xsi:type="dcterms:W3CDTF">2021-04-26T03:30:44Z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AFA08E3F374D4B928CFBF8492155B9AD</vt:lpwstr>
  </property>
</Properties>
</file>