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20" windowHeight="9440"/>
  </bookViews>
  <sheets>
    <sheet name="高层管理会费用" sheetId="2" r:id="rId1"/>
    <sheet name="主播伴手礼" sheetId="3" r:id="rId2"/>
    <sheet name="金主" sheetId="4" r:id="rId3"/>
    <sheet name="主播" sheetId="5" r:id="rId4"/>
    <sheet name="主播酒店报价汇总" sheetId="6" r:id="rId5"/>
    <sheet name="金主皮箱制作" sheetId="7" r:id="rId6"/>
    <sheet name="金主补偿方案费用明细" sheetId="8" r:id="rId7"/>
  </sheets>
  <calcPr calcId="144525" concurrentCalc="0"/>
</workbook>
</file>

<file path=xl/sharedStrings.xml><?xml version="1.0" encoding="utf-8"?>
<sst xmlns="http://schemas.openxmlformats.org/spreadsheetml/2006/main" count="634">
  <si>
    <t>金主费用明细</t>
  </si>
  <si>
    <t>报价公司（必填）：</t>
  </si>
  <si>
    <t>康辉集团北京国际会议展览有限公司</t>
  </si>
  <si>
    <t xml:space="preserve"> 甲方名称（必填）： </t>
  </si>
  <si>
    <t xml:space="preserve"> 字节跳动 </t>
  </si>
  <si>
    <t>报价人（姓名/联系方式）：</t>
  </si>
  <si>
    <t xml:space="preserve"> </t>
  </si>
  <si>
    <t xml:space="preserve"> 活动名称： </t>
  </si>
  <si>
    <t>2021抖音直播年度盛典</t>
  </si>
  <si>
    <t xml:space="preserve"> 活动时间： </t>
  </si>
  <si>
    <t xml:space="preserve"> 2021.1.15</t>
  </si>
  <si>
    <t>高层人数：</t>
  </si>
  <si>
    <t xml:space="preserve"> 有效期： </t>
  </si>
  <si>
    <t xml:space="preserve">项目 </t>
  </si>
  <si>
    <t>项目明细</t>
  </si>
  <si>
    <t xml:space="preserve"> 数量 </t>
  </si>
  <si>
    <t xml:space="preserve"> 单位 </t>
  </si>
  <si>
    <t>单价</t>
  </si>
  <si>
    <t>单位</t>
  </si>
  <si>
    <t>小计</t>
  </si>
  <si>
    <t>备注</t>
  </si>
  <si>
    <t>2-酒店</t>
  </si>
  <si>
    <t>酒店名称</t>
  </si>
  <si>
    <t>酒店房间类型</t>
  </si>
  <si>
    <t>是否含早</t>
  </si>
  <si>
    <t>房间数</t>
  </si>
  <si>
    <t>间夜</t>
  </si>
  <si>
    <t>入住天数</t>
  </si>
  <si>
    <t>晚</t>
  </si>
  <si>
    <t>成都瑞吉酒店</t>
  </si>
  <si>
    <t>1月12日豪华大床房（65平）</t>
  </si>
  <si>
    <t>含单早</t>
  </si>
  <si>
    <t>间</t>
  </si>
  <si>
    <t>元</t>
  </si>
  <si>
    <t>自付400元，其余公付</t>
  </si>
  <si>
    <t>1月12日豪华双床房（65平）</t>
  </si>
  <si>
    <t>含双早</t>
  </si>
  <si>
    <t>如需双早➕100元</t>
  </si>
  <si>
    <t>1月13日豪华大床房（65平）</t>
  </si>
  <si>
    <t>1月13日豪华双床房（65平）</t>
  </si>
  <si>
    <t>1月14日豪华大床房（65平）</t>
  </si>
  <si>
    <t>1月14日豪华双床房（65平）</t>
  </si>
  <si>
    <t>1月15日豪华大床房（65平）</t>
  </si>
  <si>
    <t>1月15日豪华双床房（65平）</t>
  </si>
  <si>
    <t>1月16日豪华大床房（65平）</t>
  </si>
  <si>
    <t>秦剑</t>
  </si>
  <si>
    <t>酒店住费用合计</t>
  </si>
  <si>
    <t>4-餐饮</t>
  </si>
  <si>
    <t>用餐类别</t>
  </si>
  <si>
    <t>是否含酒水</t>
  </si>
  <si>
    <t>高层用餐</t>
  </si>
  <si>
    <t>1月12日自助晚餐</t>
  </si>
  <si>
    <t>否</t>
  </si>
  <si>
    <t xml:space="preserve"> 人 </t>
  </si>
  <si>
    <t xml:space="preserve"> 次</t>
  </si>
  <si>
    <t>1月13日商务午餐</t>
  </si>
  <si>
    <t>1月13日自助晚餐</t>
  </si>
  <si>
    <t>1月14日自助午餐</t>
  </si>
  <si>
    <t>1月14日晚宴</t>
  </si>
  <si>
    <t>1月15日自助午餐</t>
  </si>
  <si>
    <t>1月15日自助晚餐</t>
  </si>
  <si>
    <t>餐饮费用合计</t>
  </si>
  <si>
    <t>6-会议</t>
  </si>
  <si>
    <t>费用类别</t>
  </si>
  <si>
    <t>会议</t>
  </si>
  <si>
    <t>2天会议（3层摩根厅）</t>
  </si>
  <si>
    <t>天</t>
  </si>
  <si>
    <t>茶歇</t>
  </si>
  <si>
    <t>会议茶歇</t>
  </si>
  <si>
    <t>人</t>
  </si>
  <si>
    <t>次</t>
  </si>
  <si>
    <t>酒水</t>
  </si>
  <si>
    <t>燕京u8/云雾之湾/雷司令/mount riley/软饮</t>
  </si>
  <si>
    <t>项</t>
  </si>
  <si>
    <t>会场费用合计</t>
  </si>
  <si>
    <t>7-其他</t>
  </si>
  <si>
    <t>用车</t>
  </si>
  <si>
    <t>15日外出用车（包天）</t>
  </si>
  <si>
    <t>辆</t>
  </si>
  <si>
    <t>门票</t>
  </si>
  <si>
    <t>三星堆门票</t>
  </si>
  <si>
    <t>含导游2位</t>
  </si>
  <si>
    <t>耳麦</t>
  </si>
  <si>
    <t>三星堆博物馆讲解耳麦</t>
  </si>
  <si>
    <t>导游</t>
  </si>
  <si>
    <t>2位跟车导游</t>
  </si>
  <si>
    <t>三星堆博物馆讲解</t>
  </si>
  <si>
    <t>导游餐补</t>
  </si>
  <si>
    <t>保险</t>
  </si>
  <si>
    <t>旅游意外险</t>
  </si>
  <si>
    <t>其他费用合计</t>
  </si>
  <si>
    <t>项目合计</t>
  </si>
  <si>
    <t>5%服务费比例</t>
  </si>
  <si>
    <t>发票类型（增值税普票/免税普票/增值税专票）</t>
  </si>
  <si>
    <t>增值税专票</t>
  </si>
  <si>
    <t>6%发票税率（纸质发票税率）</t>
  </si>
  <si>
    <t>总计</t>
  </si>
  <si>
    <t>主播费用明细</t>
  </si>
  <si>
    <t>主播人数：</t>
  </si>
  <si>
    <t>1-伴手礼</t>
  </si>
  <si>
    <t>类别</t>
  </si>
  <si>
    <t>明细</t>
  </si>
  <si>
    <t>礼品采购</t>
  </si>
  <si>
    <t>Airpods（3代）</t>
  </si>
  <si>
    <t xml:space="preserve"> 耳机</t>
  </si>
  <si>
    <t>个</t>
  </si>
  <si>
    <t>定制耳机保护壳</t>
  </si>
  <si>
    <t>木质+皮质</t>
  </si>
  <si>
    <t>Byredo礼盒</t>
  </si>
  <si>
    <t>225ml沐浴露+30ml护手霜</t>
  </si>
  <si>
    <t>套</t>
  </si>
  <si>
    <t>Swell吸管杯</t>
  </si>
  <si>
    <t>530ml配吸管、礼盒</t>
  </si>
  <si>
    <t>byredo样品采购</t>
  </si>
  <si>
    <t>礼盒定制</t>
  </si>
  <si>
    <t>礼盒+礼袋打样</t>
  </si>
  <si>
    <t>包含2个模切板 5个烫金版 绳子印制费</t>
  </si>
  <si>
    <t>礼盒+礼袋成品</t>
  </si>
  <si>
    <t>灰银色、烫白、镭射</t>
  </si>
  <si>
    <t>伴手礼费用合计</t>
  </si>
  <si>
    <t>金主人数：</t>
  </si>
  <si>
    <t>1-机票</t>
  </si>
  <si>
    <t>往返城市</t>
  </si>
  <si>
    <t>航班</t>
  </si>
  <si>
    <t>舱等</t>
  </si>
  <si>
    <t>全国-成都  机票</t>
  </si>
  <si>
    <t>商务舱</t>
  </si>
  <si>
    <t>见详细出票单</t>
  </si>
  <si>
    <t>贵阳-成都  高铁票</t>
  </si>
  <si>
    <t>一等座</t>
  </si>
  <si>
    <t>重庆-成都  高铁票</t>
  </si>
  <si>
    <t>大交通费用合计</t>
  </si>
  <si>
    <t>员工标间</t>
  </si>
  <si>
    <t>含</t>
  </si>
  <si>
    <t>（韩天一&amp;杨璐嘉）（徐鹏远&amp;孔勇兴）</t>
  </si>
  <si>
    <t>1月16日晚</t>
  </si>
  <si>
    <t>王斯佳&amp;刘博文</t>
  </si>
  <si>
    <t>王海前&amp;朱韧博</t>
  </si>
  <si>
    <t>员工大床</t>
  </si>
  <si>
    <t>（程丽，刘艳蔷，余健）</t>
  </si>
  <si>
    <t>政务员工大床</t>
  </si>
  <si>
    <t>陈志锋，沈智虹</t>
  </si>
  <si>
    <t>李琳</t>
  </si>
  <si>
    <t>pa政务大床</t>
  </si>
  <si>
    <t>潘燕</t>
  </si>
  <si>
    <t>政务员工双床</t>
  </si>
  <si>
    <t>李璐&amp;侯雪晶</t>
  </si>
  <si>
    <t>刘奎汉&amp;董卫江</t>
  </si>
  <si>
    <t>董卫江</t>
  </si>
  <si>
    <t>1月12日金主拉斐特套房（110平）</t>
  </si>
  <si>
    <t>1月13日金主拉斐特套房（110平）</t>
  </si>
  <si>
    <t>1月14日金主大床房（65平）</t>
  </si>
  <si>
    <t>1月14日金主标间（65平）</t>
  </si>
  <si>
    <t>1月14日金主拉斐特套房（110平）</t>
  </si>
  <si>
    <t>1月14日金主瑞吉套房（130平）</t>
  </si>
  <si>
    <t>1月15日金主大床房（65平）</t>
  </si>
  <si>
    <t>1月15日金主标间（65平）</t>
  </si>
  <si>
    <t>1月15日金主拉斐特套房（110平）</t>
  </si>
  <si>
    <t>1月15日金主瑞吉套房（130平）</t>
  </si>
  <si>
    <t>1月16日金主大床房（65平）</t>
  </si>
  <si>
    <t>1月16日金主拉斐特套房（110平）</t>
  </si>
  <si>
    <t>详见住宿明细</t>
  </si>
  <si>
    <t>3-用车</t>
  </si>
  <si>
    <t>车辆用途</t>
  </si>
  <si>
    <t>车型</t>
  </si>
  <si>
    <t>时间</t>
  </si>
  <si>
    <t>数量</t>
  </si>
  <si>
    <t>1月8日接机</t>
  </si>
  <si>
    <t>奔驰s</t>
  </si>
  <si>
    <t>单趟接机</t>
  </si>
  <si>
    <t>全天8小时100公里</t>
  </si>
  <si>
    <t>1月9日包车</t>
  </si>
  <si>
    <t>包天</t>
  </si>
  <si>
    <t>1月10日接机</t>
  </si>
  <si>
    <t>1月10日包车</t>
  </si>
  <si>
    <t>阿尔法</t>
  </si>
  <si>
    <t>包车</t>
  </si>
  <si>
    <t>1月11日接机</t>
  </si>
  <si>
    <t>奔驰v</t>
  </si>
  <si>
    <t>1月12日接机</t>
  </si>
  <si>
    <t>1月12日备车</t>
  </si>
  <si>
    <t>gl8</t>
  </si>
  <si>
    <t>1月13日接机</t>
  </si>
  <si>
    <t>单趟接机（天府-瑞吉）</t>
  </si>
  <si>
    <t>1月13日备车</t>
  </si>
  <si>
    <t>1月13日包车</t>
  </si>
  <si>
    <t>埃尔法</t>
  </si>
  <si>
    <t>1月14日包车</t>
  </si>
  <si>
    <t>1月14日备车</t>
  </si>
  <si>
    <t>1月14日接机</t>
  </si>
  <si>
    <t>古思特</t>
  </si>
  <si>
    <t>考斯特</t>
  </si>
  <si>
    <t>1月15日包车</t>
  </si>
  <si>
    <t>1月15日备车</t>
  </si>
  <si>
    <t>含5辆高层会场往返备车</t>
  </si>
  <si>
    <t>1月16日包车</t>
  </si>
  <si>
    <t>1月16日备车</t>
  </si>
  <si>
    <t>1月17日包车</t>
  </si>
  <si>
    <t>1月17日备车</t>
  </si>
  <si>
    <t>1月18日包车</t>
  </si>
  <si>
    <t>1月18日送机</t>
  </si>
  <si>
    <t>单趟送机</t>
  </si>
  <si>
    <t>过路费</t>
  </si>
  <si>
    <t>停车费</t>
  </si>
  <si>
    <t>超公里费</t>
  </si>
  <si>
    <t>超时费</t>
  </si>
  <si>
    <t>用车费用合计</t>
  </si>
  <si>
    <t xml:space="preserve"> 见车辆使用明细</t>
  </si>
  <si>
    <t>金主用餐</t>
  </si>
  <si>
    <t>14日自助午餐</t>
  </si>
  <si>
    <t>14日自助晚餐</t>
  </si>
  <si>
    <t>15日自助午餐</t>
  </si>
  <si>
    <t xml:space="preserve"> 次 </t>
  </si>
  <si>
    <t>15日自助晚餐</t>
  </si>
  <si>
    <t>酒店杂费</t>
  </si>
  <si>
    <t>客房点餐</t>
  </si>
  <si>
    <t>spa</t>
  </si>
  <si>
    <t>可乐</t>
  </si>
  <si>
    <t>洗衣费</t>
  </si>
  <si>
    <t>电话费</t>
  </si>
  <si>
    <t>minibar</t>
  </si>
  <si>
    <t>5-出行支持</t>
  </si>
  <si>
    <t>使用位置</t>
  </si>
  <si>
    <t>工作内容</t>
  </si>
  <si>
    <t>金主侧-机场物料</t>
  </si>
  <si>
    <t>机场接机牌（3+3+2）</t>
  </si>
  <si>
    <t>双面KT（60*40cm）+手举杆</t>
  </si>
  <si>
    <t xml:space="preserve"> 块 </t>
  </si>
  <si>
    <t>金主侧-酒店物料</t>
  </si>
  <si>
    <t>签到背景板</t>
  </si>
  <si>
    <t>酒店背板（4m*3.5m）</t>
  </si>
  <si>
    <t>平</t>
  </si>
  <si>
    <t xml:space="preserve"> 木质背板+uv刀刮布</t>
  </si>
  <si>
    <t>背板灯-射灯</t>
  </si>
  <si>
    <t>往返运输费用</t>
  </si>
  <si>
    <t>趟</t>
  </si>
  <si>
    <t>美工费、人工费</t>
  </si>
  <si>
    <t>签到台物料</t>
  </si>
  <si>
    <t>签到桌花</t>
  </si>
  <si>
    <t>房卡套 250g铜版纸模切覆亚膜</t>
  </si>
  <si>
    <t xml:space="preserve"> 套 </t>
  </si>
  <si>
    <t>餐券250g铜版纸，彩色单面，拢线</t>
  </si>
  <si>
    <t>张</t>
  </si>
  <si>
    <t>餐券-管理会</t>
  </si>
  <si>
    <t>签到欢迎茶歇</t>
  </si>
  <si>
    <t>份</t>
  </si>
  <si>
    <t>两天的量（50+30）</t>
  </si>
  <si>
    <t>茶歇台布置</t>
  </si>
  <si>
    <t>指示画架（含管理会）立屏</t>
  </si>
  <si>
    <t>t型立屏</t>
  </si>
  <si>
    <t>雨伞</t>
  </si>
  <si>
    <t>把</t>
  </si>
  <si>
    <t>奶茶杯贴纸</t>
  </si>
  <si>
    <t>防疫物料</t>
  </si>
  <si>
    <t>签到台免洗消毒洗手液</t>
  </si>
  <si>
    <t>瓶</t>
  </si>
  <si>
    <t>签到台口罩</t>
  </si>
  <si>
    <t>片</t>
  </si>
  <si>
    <t>签到台消毒湿巾</t>
  </si>
  <si>
    <t>盒</t>
  </si>
  <si>
    <t>体温枪</t>
  </si>
  <si>
    <t>防疫物料包，单独准备（凝胶、湿巾、口罩）</t>
  </si>
  <si>
    <t>防疫包贴纸（车贴）
艾利车贴覆膜加雕刻</t>
  </si>
  <si>
    <t>医疗包（体温计，棉签，碘伏棉签，医用棉球，绷带，灭菌纱布片，无纺胶带，止血带，酒精棉片，碘伏棉片，创可贴，风油精，烧伤抑菌膏，灭菌手套，速溶冰袋，安全别针，三角绷带）</t>
  </si>
  <si>
    <t>欢迎花---鲜花</t>
  </si>
  <si>
    <t>欢迎花</t>
  </si>
  <si>
    <t>束</t>
  </si>
  <si>
    <t>含手提袋</t>
  </si>
  <si>
    <t>欢迎花（小束）</t>
  </si>
  <si>
    <t>欢迎水果</t>
  </si>
  <si>
    <t>果盘</t>
  </si>
  <si>
    <t>管理会+政务</t>
  </si>
  <si>
    <t>欢迎物料</t>
  </si>
  <si>
    <t>金主手册-四折页，首页烫金</t>
  </si>
  <si>
    <t>金主手册-四折页 打样</t>
  </si>
  <si>
    <t>胸针打样</t>
  </si>
  <si>
    <t>胸针大货</t>
  </si>
  <si>
    <t>房间熊猫</t>
  </si>
  <si>
    <t>冷吃兔</t>
  </si>
  <si>
    <t>衣服除味剂</t>
  </si>
  <si>
    <t>样品采购</t>
  </si>
  <si>
    <t>金主皮箱包装</t>
  </si>
  <si>
    <t>毛毡袋</t>
  </si>
  <si>
    <t>含样品</t>
  </si>
  <si>
    <t>金主侧-车上物料</t>
  </si>
  <si>
    <t>车上备品</t>
  </si>
  <si>
    <t>司机名卡250g铜版纸双面打印，单面覆亚膜</t>
  </si>
  <si>
    <t>铜版纸9*5.5cm</t>
  </si>
  <si>
    <t>车身贴，含美工</t>
  </si>
  <si>
    <t>LED发光灯牌</t>
  </si>
  <si>
    <t>德宝纸巾</t>
  </si>
  <si>
    <t>包</t>
  </si>
  <si>
    <t>35件*4盒每件</t>
  </si>
  <si>
    <t>妮飘纸巾</t>
  </si>
  <si>
    <t>定制矿泉水【黑盖+贴标】</t>
  </si>
  <si>
    <t>矿泉水【voss】</t>
  </si>
  <si>
    <t>箱</t>
  </si>
  <si>
    <t>贺卡油漆笔</t>
  </si>
  <si>
    <t>根</t>
  </si>
  <si>
    <t>车上防疫物料</t>
  </si>
  <si>
    <t>医用口罩</t>
  </si>
  <si>
    <t>消毒湿巾</t>
  </si>
  <si>
    <t>免洗洗手液</t>
  </si>
  <si>
    <t>酒精喷雾</t>
  </si>
  <si>
    <t>黑色手套</t>
  </si>
  <si>
    <t>袋</t>
  </si>
  <si>
    <t>每袋5个</t>
  </si>
  <si>
    <t>小米摄像头</t>
  </si>
  <si>
    <t>工作人员口罩</t>
  </si>
  <si>
    <t>打火机</t>
  </si>
  <si>
    <t>支</t>
  </si>
  <si>
    <t>出行支持费用合计</t>
  </si>
  <si>
    <t>7-其他项目</t>
  </si>
  <si>
    <t>提醒短信服务</t>
  </si>
  <si>
    <t>活动整体预留</t>
  </si>
  <si>
    <t>邮寄费用</t>
  </si>
  <si>
    <t>活动物料邮寄费用</t>
  </si>
  <si>
    <t>瑞吉酒店对讲机</t>
  </si>
  <si>
    <t>对讲机</t>
  </si>
  <si>
    <t>司机培训费用</t>
  </si>
  <si>
    <t>1月11日瑞吉酒店司机培训费用</t>
  </si>
  <si>
    <t>前期踩点费用-海口11月20-22日 gl8*1</t>
  </si>
  <si>
    <t>前期踩点费用-海口11月20-22日 gl8*1 司机餐补</t>
  </si>
  <si>
    <t>顿</t>
  </si>
  <si>
    <t>前期踩点费用-海口11月20-22日 住宿费用【康辉人员】</t>
  </si>
  <si>
    <t>前期踩点费用-成都 12月6-8日 考斯特*1</t>
  </si>
  <si>
    <t>前期踩点费用-成都 12月6-8日 住宿费用【康辉人员】</t>
  </si>
  <si>
    <t>海口员工核酸费用</t>
  </si>
  <si>
    <t>金主慰问礼品</t>
  </si>
  <si>
    <t>礼品包装盒牙刷</t>
  </si>
  <si>
    <t>礼品包装盒水杯</t>
  </si>
  <si>
    <t>春节用车及礼品费用</t>
  </si>
  <si>
    <t>8-乙方人员</t>
  </si>
  <si>
    <t>人员类别</t>
  </si>
  <si>
    <t>工作内容（本次活动所负责的内容）</t>
  </si>
  <si>
    <t>金主侧工作人员</t>
  </si>
  <si>
    <t>金主总负责</t>
  </si>
  <si>
    <t>1.8-17日 康辉1人</t>
  </si>
  <si>
    <t xml:space="preserve"> 天 </t>
  </si>
  <si>
    <t>机场接机人员</t>
  </si>
  <si>
    <t>用车总负责人</t>
  </si>
  <si>
    <t>机场/车站负责人</t>
  </si>
  <si>
    <t>站点</t>
  </si>
  <si>
    <t>双流机场接机人员</t>
  </si>
  <si>
    <t>每天工时10小时，超时50元/时</t>
  </si>
  <si>
    <t>天府机场接机人员（T1、T2航站楼）</t>
  </si>
  <si>
    <t>成都东站接站人员</t>
  </si>
  <si>
    <t>签到台工作人员</t>
  </si>
  <si>
    <t>1.14-15日 房间送物料人员</t>
  </si>
  <si>
    <t>1.14-15日 签到台负责人员</t>
  </si>
  <si>
    <t>活动日指引人员</t>
  </si>
  <si>
    <t>酒店发车人员</t>
  </si>
  <si>
    <t>会场散场指引人员</t>
  </si>
  <si>
    <t>送机人员</t>
  </si>
  <si>
    <t>1月16日 送机</t>
  </si>
  <si>
    <t>活动摄影师</t>
  </si>
  <si>
    <t>费用待定</t>
  </si>
  <si>
    <t>执行团队</t>
  </si>
  <si>
    <t>住宿餐饮费用</t>
  </si>
  <si>
    <t xml:space="preserve"> 成都</t>
  </si>
  <si>
    <t>交通费用</t>
  </si>
  <si>
    <t>北京-成都往返</t>
  </si>
  <si>
    <t xml:space="preserve"> 元 </t>
  </si>
  <si>
    <t>乙方人员费用合计</t>
  </si>
  <si>
    <t>1-8项合计</t>
  </si>
  <si>
    <t>主播大交通费用</t>
  </si>
  <si>
    <t>北京-成都  机票</t>
  </si>
  <si>
    <t>经济舱；8折含税预估</t>
  </si>
  <si>
    <t>上海-成都  机票</t>
  </si>
  <si>
    <t>广州-成都  机票</t>
  </si>
  <si>
    <t>深圳-成都  机票</t>
  </si>
  <si>
    <t>哈尔滨-成都  机票</t>
  </si>
  <si>
    <t>厦门-成都  机票</t>
  </si>
  <si>
    <t>二等座</t>
  </si>
  <si>
    <t>2-酒店
（成都香格里拉酒店）</t>
  </si>
  <si>
    <t>人员</t>
  </si>
  <si>
    <t>主播</t>
  </si>
  <si>
    <t>大床（1.8日彩排）</t>
  </si>
  <si>
    <t>单人单早，双人双早</t>
  </si>
  <si>
    <t>大床（1.9日彩排）</t>
  </si>
  <si>
    <t>大床（1.10日彩排）</t>
  </si>
  <si>
    <t>大床（1.11日彩排）</t>
  </si>
  <si>
    <t>大床（1.12日彩排）</t>
  </si>
  <si>
    <t>大床（1.13日彩排）</t>
  </si>
  <si>
    <t>大床（1.14日彩排）</t>
  </si>
  <si>
    <t>大床（1.15日彩排）</t>
  </si>
  <si>
    <t>套房（1.8日-9日彩排）</t>
  </si>
  <si>
    <t>套房（1.10日彩排）</t>
  </si>
  <si>
    <t>套房（1.11日彩排）</t>
  </si>
  <si>
    <t>套房（1.12日彩排）</t>
  </si>
  <si>
    <t>套房（1.13日彩排）</t>
  </si>
  <si>
    <t>套房（1.14-15日）</t>
  </si>
  <si>
    <t xml:space="preserve"> 间 </t>
  </si>
  <si>
    <t>公会</t>
  </si>
  <si>
    <t>大床房/标间（1.15日）</t>
  </si>
  <si>
    <t>工作人员(公付）</t>
  </si>
  <si>
    <t>大床/标间（1.7日）</t>
  </si>
  <si>
    <t>大床/标间（1.8日）</t>
  </si>
  <si>
    <t>大床/标间（1.9-10日）</t>
  </si>
  <si>
    <t>大床/标间（1.11日）</t>
  </si>
  <si>
    <t>大床/标间（1.12日）</t>
  </si>
  <si>
    <t>大床/标间（1.13日）</t>
  </si>
  <si>
    <t>大床/标间（1.14日-15日）</t>
  </si>
  <si>
    <t>大床/标间（1.16日）</t>
  </si>
  <si>
    <t>减去自付400报销</t>
  </si>
  <si>
    <t>no show 及房损</t>
  </si>
  <si>
    <t>no show 大床房</t>
  </si>
  <si>
    <t>no show 套房</t>
  </si>
  <si>
    <t>15日未达保底数房损</t>
  </si>
  <si>
    <t>接机</t>
  </si>
  <si>
    <t>双流-酒店单趟</t>
  </si>
  <si>
    <t>预估数量</t>
  </si>
  <si>
    <t>天府-酒店单趟</t>
  </si>
  <si>
    <t>1月9日接机</t>
  </si>
  <si>
    <t>1月9日接机后直接包车</t>
  </si>
  <si>
    <t xml:space="preserve"> 别克商务gl8</t>
  </si>
  <si>
    <t>1月10日接机后直接包车</t>
  </si>
  <si>
    <t>1月12日接机后直接包车</t>
  </si>
  <si>
    <t>1月13日接机后直接包车</t>
  </si>
  <si>
    <t>彩排用车
摆渡</t>
  </si>
  <si>
    <t>1月8日彩排用车</t>
  </si>
  <si>
    <t>别克商务gl8</t>
  </si>
  <si>
    <t>1月9日彩排用车</t>
  </si>
  <si>
    <t>1月10日彩排用车</t>
  </si>
  <si>
    <t>1月11日彩排用车</t>
  </si>
  <si>
    <t>1月12日彩排用车</t>
  </si>
  <si>
    <t>1月14日彩排用车</t>
  </si>
  <si>
    <t>别克超时超公里数</t>
  </si>
  <si>
    <t>小时</t>
  </si>
  <si>
    <t>大巴车45座</t>
  </si>
  <si>
    <t>1月13日彩排用车</t>
  </si>
  <si>
    <t>1月15日彩排用车</t>
  </si>
  <si>
    <t>1月15日庆功宴用车</t>
  </si>
  <si>
    <t>大巴车超时超公里</t>
  </si>
  <si>
    <t>备车</t>
  </si>
  <si>
    <t>工作人员备车</t>
  </si>
  <si>
    <t>10月10-16日</t>
  </si>
  <si>
    <t>8-15日考斯特</t>
  </si>
  <si>
    <t>考斯特超时超公里</t>
  </si>
  <si>
    <t>公里</t>
  </si>
  <si>
    <t>送机
单趟</t>
  </si>
  <si>
    <t>双流-别克商务（机场-酒店）</t>
  </si>
  <si>
    <t>考斯特单趟</t>
  </si>
  <si>
    <t>天府-别克商务（机场-酒店）</t>
  </si>
  <si>
    <t>餐厅名称</t>
  </si>
  <si>
    <t>酒店自助午餐（1月9日）</t>
  </si>
  <si>
    <t>含软饮</t>
  </si>
  <si>
    <t>餐</t>
  </si>
  <si>
    <t>酒店自助午餐（1月10日）</t>
  </si>
  <si>
    <t>酒店自助午餐（1月11日）</t>
  </si>
  <si>
    <t>酒店自助午餐（1月12日）</t>
  </si>
  <si>
    <t>酒店自助午餐（1月13日）</t>
  </si>
  <si>
    <t>酒店自助午餐（1月14日）</t>
  </si>
  <si>
    <t>酒店自助午餐（1月15日）</t>
  </si>
  <si>
    <t>酒店自助晚餐（1月8日）</t>
  </si>
  <si>
    <t>酒店自助晚餐（1月9日）</t>
  </si>
  <si>
    <t>酒店自助晚餐（1月10日）</t>
  </si>
  <si>
    <t>酒店自助晚餐（1月11日）</t>
  </si>
  <si>
    <t>酒店自助晚餐（1月12日）</t>
  </si>
  <si>
    <t>酒店自助晚餐（1月13日）</t>
  </si>
  <si>
    <t>酒店自助晚餐（1月14日）</t>
  </si>
  <si>
    <t>酒店自助晚餐（1月15日）</t>
  </si>
  <si>
    <t>15号晚上庆功宴</t>
  </si>
  <si>
    <t>15号晚上庆功宴酒水</t>
  </si>
  <si>
    <t>五粮液头曲</t>
  </si>
  <si>
    <t>红酒奔富贺兰山</t>
  </si>
  <si>
    <t>福佳白</t>
  </si>
  <si>
    <t>机场物料</t>
  </si>
  <si>
    <t>机场接机牌</t>
  </si>
  <si>
    <t xml:space="preserve"> 块</t>
  </si>
  <si>
    <t>重出画面</t>
  </si>
  <si>
    <t>酒店物料</t>
  </si>
  <si>
    <t>酒店背板（5m*3m，包含一米出血）
木质背板+写真</t>
  </si>
  <si>
    <t>单面</t>
  </si>
  <si>
    <t>酒店画架指示牌</t>
  </si>
  <si>
    <t>指示立屏展架（客房电梯+签到台+答谢晚宴）</t>
  </si>
  <si>
    <t>签到欢迎物料</t>
  </si>
  <si>
    <t>房卡套-主播250g铜版纸模切覆亚膜</t>
  </si>
  <si>
    <t>主播邀请函
300g+180g亚银纸对裱 烫镭射银</t>
  </si>
  <si>
    <t>签到台零食及备品</t>
  </si>
  <si>
    <t xml:space="preserve"> 项 </t>
  </si>
  <si>
    <r>
      <rPr>
        <sz val="10"/>
        <color rgb="FF1F2329"/>
        <rFont val="Calibri"/>
        <charset val="134"/>
      </rPr>
      <t xml:space="preserve"> </t>
    </r>
    <r>
      <rPr>
        <sz val="10"/>
        <color theme="10"/>
        <rFont val="Calibri"/>
        <charset val="134"/>
      </rPr>
      <t>2021抖音嘉年华零食清单</t>
    </r>
    <r>
      <rPr>
        <sz val="10"/>
        <rFont val="宋体"/>
        <charset val="134"/>
      </rPr>
      <t xml:space="preserve"> </t>
    </r>
  </si>
  <si>
    <t>头绳</t>
  </si>
  <si>
    <t>组</t>
  </si>
  <si>
    <t>苏菲</t>
  </si>
  <si>
    <t>红糖姜茶</t>
  </si>
  <si>
    <t>暖宝宝</t>
  </si>
  <si>
    <t>共60片</t>
  </si>
  <si>
    <t>签到台零食布置</t>
  </si>
  <si>
    <t>欢迎甜品台（1.8—11日)</t>
  </si>
  <si>
    <t>欢迎甜品台（1.12—14日)</t>
  </si>
  <si>
    <t>欢迎甜品台（1.15日)</t>
  </si>
  <si>
    <t>甜点插牌
300g铜版纸 覆亮膜 雕刻</t>
  </si>
  <si>
    <t>200+500（当地加急制作）</t>
  </si>
  <si>
    <t>免费赠饮三折卡
250g铜版纸+双面胶</t>
  </si>
  <si>
    <t>150*210mm</t>
  </si>
  <si>
    <t>隐形眼镜护理液60ml*4</t>
  </si>
  <si>
    <t>房间物料</t>
  </si>
  <si>
    <t>主播手册（铜版纸覆亚膜）+餐券</t>
  </si>
  <si>
    <t>本</t>
  </si>
  <si>
    <t>餐券与手册结合
餐券250套*18张（200g铜版纸覆膜+拢线）</t>
  </si>
  <si>
    <t>龙角散</t>
  </si>
  <si>
    <t>全面时代洗脸巾</t>
  </si>
  <si>
    <t>泡澡袋</t>
  </si>
  <si>
    <t>漱口水</t>
  </si>
  <si>
    <t>每包10个，不拆包</t>
  </si>
  <si>
    <t>主KV定制纸袋</t>
  </si>
  <si>
    <t>车上物料</t>
  </si>
  <si>
    <t>车头牌200g铜版纸塑封</t>
  </si>
  <si>
    <t>A4塑封</t>
  </si>
  <si>
    <t xml:space="preserve"> 尺寸420*297mm</t>
  </si>
  <si>
    <t>散场沿路指引</t>
  </si>
  <si>
    <t xml:space="preserve"> 个 </t>
  </si>
  <si>
    <t>南孚电池</t>
  </si>
  <si>
    <t>节</t>
  </si>
  <si>
    <t xml:space="preserve"> 车上防疫物料（接驳车/接送机车辆）</t>
  </si>
  <si>
    <t>A4入场须知（背贴可移除不干胶）</t>
  </si>
  <si>
    <t>充电宝</t>
  </si>
  <si>
    <t>酒精凝胶-60ml</t>
  </si>
  <si>
    <t>用餐物料</t>
  </si>
  <si>
    <t>主播午餐指示牌</t>
  </si>
  <si>
    <t>午餐指示画架</t>
  </si>
  <si>
    <t>主播生日礼</t>
  </si>
  <si>
    <t>预留费用</t>
  </si>
  <si>
    <t>房间生日蛋糕</t>
  </si>
  <si>
    <t>6-其他项目</t>
  </si>
  <si>
    <t>15号庆功宴</t>
  </si>
  <si>
    <t>小吃台</t>
  </si>
  <si>
    <t>当地小吃含加班费</t>
  </si>
  <si>
    <t>晚宴背景板（尺寸12*3）</t>
  </si>
  <si>
    <t>㎡</t>
  </si>
  <si>
    <t>块</t>
  </si>
  <si>
    <t>门头（8m横跨*3m高，立柱1m*1m）</t>
  </si>
  <si>
    <t>平米</t>
  </si>
  <si>
    <t>木质+写真，雪弗板</t>
  </si>
  <si>
    <t>门头异形雕刻雪弗板</t>
  </si>
  <si>
    <t>射灯</t>
  </si>
  <si>
    <t>庆功宴舞台地毯（灰色）13m*4m*5mm</t>
  </si>
  <si>
    <t>酒店外围氛围布置</t>
  </si>
  <si>
    <t>道旗</t>
  </si>
  <si>
    <t>包含旗杆和固定</t>
  </si>
  <si>
    <t>户外发光字</t>
  </si>
  <si>
    <t>总长10m，字高0.6m，底座高0.1m</t>
  </si>
  <si>
    <t>拍照互动背板-背板（5m*3m，包含一米出血）单面</t>
  </si>
  <si>
    <t>木质背板+写真</t>
  </si>
  <si>
    <t>拍照互动背景板（地面画面）单面5m*2m</t>
  </si>
  <si>
    <t>地台（钢结构地台支撑高20cm）</t>
  </si>
  <si>
    <t>拍照互动背景板-装置（异形雕刻雪弗板）</t>
  </si>
  <si>
    <t>6日搭建（签到背景板+发光字+道旗+拍照背景板+立屏展架）运输</t>
  </si>
  <si>
    <t>13日搭建（门头）</t>
  </si>
  <si>
    <t>14日搭建（门头+地毯）</t>
  </si>
  <si>
    <t>16日撤场（门头，签到背景板+发光字+道旗+拍照背景板+立屏展架）运输</t>
  </si>
  <si>
    <t>往返</t>
  </si>
  <si>
    <t>14米货车</t>
  </si>
  <si>
    <t>搭建+撤场（门头，签到背景板+发光字+道旗+拍照背景板）人工</t>
  </si>
  <si>
    <t>6日8人（发光字，道旗，背景板*2）
14日6人（庆功宴会场内地毯+门头）
13日3人（庆功宴门头）
16日撤场8人</t>
  </si>
  <si>
    <t>新增主播体验感</t>
  </si>
  <si>
    <t>气SPA（1月13日）</t>
  </si>
  <si>
    <t>气SPA（1月14日）</t>
  </si>
  <si>
    <t>气SPA（1月15日）</t>
  </si>
  <si>
    <t>气SPA（1月16日）</t>
  </si>
  <si>
    <t>spa卡片及券</t>
  </si>
  <si>
    <t>字节工作人员餐费</t>
  </si>
  <si>
    <t>14日中午员工餐</t>
  </si>
  <si>
    <t>14日夜间开会全时饭团三明治等</t>
  </si>
  <si>
    <t>14日夜间开会牛奶</t>
  </si>
  <si>
    <t>14日夜间开会咖啡</t>
  </si>
  <si>
    <t>后期报销</t>
  </si>
  <si>
    <t>主播礼服/大交通报销</t>
  </si>
  <si>
    <t>后期采购</t>
  </si>
  <si>
    <t>直播间物料</t>
  </si>
  <si>
    <t>熊猫</t>
  </si>
  <si>
    <t>运费</t>
  </si>
  <si>
    <t>伴手礼盒运输保价费用（成都-北京）</t>
  </si>
  <si>
    <t>物料邮寄费用含保价（成都办公室、北京办公室）</t>
  </si>
  <si>
    <t>后期邮寄费用预估</t>
  </si>
  <si>
    <t>7-乙方人员</t>
  </si>
  <si>
    <t>前期踩点费用</t>
  </si>
  <si>
    <t>工作人员
（全含工资、餐补、电话补、现地交通补）</t>
  </si>
  <si>
    <t>主播总负责</t>
  </si>
  <si>
    <t>康辉1人</t>
  </si>
  <si>
    <t>彩排主播对接</t>
  </si>
  <si>
    <t>机场总负责1人</t>
  </si>
  <si>
    <t>1.14-15签到台指引人员
（入住指引2、行李2、秩序2人、机动岗1）</t>
  </si>
  <si>
    <t>会场发车人员13日，14日，15日</t>
  </si>
  <si>
    <t>会场散场指引人员15日</t>
  </si>
  <si>
    <t>安保人员（特卫）</t>
  </si>
  <si>
    <t>8-9日</t>
  </si>
  <si>
    <t>10-11日</t>
  </si>
  <si>
    <t>6人次，1班倒</t>
  </si>
  <si>
    <t>12-15日</t>
  </si>
  <si>
    <t>10人次，2班倒</t>
  </si>
  <si>
    <t>摄影师</t>
  </si>
  <si>
    <t>16日送机人员</t>
  </si>
  <si>
    <t>送机</t>
  </si>
  <si>
    <t>北京-成都 往返</t>
  </si>
  <si>
    <t>1-7项合计</t>
  </si>
  <si>
    <t>香格里拉（400间）</t>
  </si>
  <si>
    <t>群光君悦(325间）</t>
  </si>
  <si>
    <t>凯悦臻选（230间）</t>
  </si>
  <si>
    <t>协信希尔顿（200间）</t>
  </si>
  <si>
    <t>日期</t>
  </si>
  <si>
    <t>房型</t>
  </si>
  <si>
    <t>房间</t>
  </si>
  <si>
    <t>1.9-13</t>
  </si>
  <si>
    <t>大床/标间</t>
  </si>
  <si>
    <t>套房</t>
  </si>
  <si>
    <t>大床、标间</t>
  </si>
  <si>
    <t>客房送餐</t>
  </si>
  <si>
    <t>1.14-15</t>
  </si>
  <si>
    <t>（15日）自助午餐</t>
  </si>
  <si>
    <t>（14日）自助晚餐</t>
  </si>
  <si>
    <t>庆功宴</t>
  </si>
  <si>
    <t>主播费用汇总</t>
  </si>
  <si>
    <t>金主皮箱费用明细</t>
  </si>
  <si>
    <t>制作数量</t>
  </si>
  <si>
    <t>皮箱制作</t>
  </si>
  <si>
    <t>打样费1</t>
  </si>
  <si>
    <t>皮箱打样1</t>
  </si>
  <si>
    <t>打样费2</t>
  </si>
  <si>
    <t>皮箱打样2</t>
  </si>
  <si>
    <t>打样费3</t>
  </si>
  <si>
    <t>皮箱打样3（仅皮面）</t>
  </si>
  <si>
    <t>两块皮料打样</t>
  </si>
  <si>
    <t>大货费用</t>
  </si>
  <si>
    <t>皮箱</t>
  </si>
  <si>
    <t>序号</t>
  </si>
  <si>
    <t>类目</t>
  </si>
  <si>
    <t>金额</t>
  </si>
  <si>
    <t>发票</t>
  </si>
  <si>
    <t>文具</t>
  </si>
  <si>
    <t>服装</t>
  </si>
  <si>
    <t>餐饮</t>
  </si>
  <si>
    <t>总金额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</si>
</sst>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_);\(\¥#,##0.00\)"/>
    <numFmt numFmtId="42" formatCode="_ &quot;￥&quot;* #,##0_ ;_ &quot;￥&quot;* \-#,##0_ ;_ &quot;￥&quot;* &quot;-&quot;_ ;_ @_ "/>
    <numFmt numFmtId="177" formatCode="\¥#,##0.00;[Red]\(\¥#,##0.00\)"/>
  </numFmts>
  <fonts count="36">
    <font>
      <sz val="10"/>
      <color theme="1"/>
      <name val="等线"/>
      <charset val="134"/>
      <scheme val="minor"/>
    </font>
    <font>
      <sz val="10"/>
      <color rgb="FF000000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Calibri"/>
      <charset val="134"/>
    </font>
    <font>
      <b/>
      <sz val="10.5"/>
      <color rgb="FF000000"/>
      <name val="Calibri"/>
      <charset val="134"/>
    </font>
    <font>
      <b/>
      <sz val="10.5"/>
      <color rgb="FFF54A45"/>
      <name val="Calibri"/>
      <charset val="134"/>
    </font>
    <font>
      <b/>
      <sz val="10"/>
      <color rgb="FF1F2329"/>
      <name val="Calibri"/>
      <charset val="134"/>
    </font>
    <font>
      <sz val="10"/>
      <color rgb="FF1F2329"/>
      <name val="Calibri"/>
      <charset val="134"/>
    </font>
    <font>
      <sz val="10"/>
      <color rgb="FFF54A45"/>
      <name val="Calibri"/>
      <charset val="134"/>
    </font>
    <font>
      <sz val="10.25"/>
      <color rgb="FFF54A45"/>
      <name val="Calibri"/>
      <charset val="134"/>
    </font>
    <font>
      <b/>
      <sz val="10"/>
      <color rgb="FFF54A45"/>
      <name val="Calibri"/>
      <charset val="134"/>
    </font>
    <font>
      <sz val="10"/>
      <color rgb="FFAD82F7"/>
      <name val="Calibri"/>
      <charset val="134"/>
    </font>
    <font>
      <b/>
      <sz val="11"/>
      <color rgb="FF1F2329"/>
      <name val="Calibri"/>
      <charset val="134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sz val="10"/>
      <color theme="10"/>
      <name val="Calibri"/>
      <charset val="134"/>
    </font>
    <font>
      <sz val="1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FAD355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FFFD00"/>
        <bgColor indexed="64"/>
      </patternFill>
    </fill>
    <fill>
      <patternFill patternType="solid">
        <fgColor rgb="FFFFF25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/>
      <top/>
      <bottom style="thin">
        <color rgb="FF000000"/>
      </bottom>
      <diagonal/>
    </border>
    <border>
      <left style="thin">
        <color rgb="FF1F2329"/>
      </left>
      <right/>
      <top/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1F2329"/>
      </left>
      <right style="thin">
        <color rgb="FF1F2329"/>
      </right>
      <top/>
      <bottom/>
      <diagonal/>
    </border>
    <border>
      <left/>
      <right style="thin">
        <color rgb="FF1F2329"/>
      </right>
      <top style="thin">
        <color rgb="FF1F2329"/>
      </top>
      <bottom/>
      <diagonal/>
    </border>
    <border>
      <left/>
      <right/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0" fontId="17" fillId="3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32" fillId="37" borderId="26" applyNumberFormat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15" borderId="26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3" fillId="16" borderId="25" applyNumberFormat="0" applyAlignment="0" applyProtection="0">
      <alignment vertical="center"/>
    </xf>
    <xf numFmtId="0" fontId="22" fillId="15" borderId="24" applyNumberFormat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8" borderId="27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</cellStyleXfs>
  <cellXfs count="17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" fontId="4" fillId="0" borderId="6" xfId="0" applyNumberFormat="1" applyFont="1" applyBorder="1" applyAlignment="1">
      <alignment horizontal="left" vertical="center"/>
    </xf>
    <xf numFmtId="0" fontId="2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" fontId="6" fillId="0" borderId="6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177" fontId="8" fillId="7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177" fontId="9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177" fontId="9" fillId="0" borderId="6" xfId="0" applyNumberFormat="1" applyFont="1" applyBorder="1" applyAlignment="1">
      <alignment horizontal="center" vertical="center" wrapText="1"/>
    </xf>
    <xf numFmtId="177" fontId="9" fillId="0" borderId="12" xfId="0" applyNumberFormat="1" applyFont="1" applyBorder="1" applyAlignment="1">
      <alignment horizontal="center" vertical="center" wrapText="1"/>
    </xf>
    <xf numFmtId="177" fontId="8" fillId="8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177" fontId="9" fillId="0" borderId="9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 wrapText="1"/>
    </xf>
    <xf numFmtId="177" fontId="9" fillId="0" borderId="6" xfId="0" applyNumberFormat="1" applyFont="1" applyBorder="1" applyAlignment="1">
      <alignment horizontal="center" vertical="center"/>
    </xf>
    <xf numFmtId="177" fontId="9" fillId="0" borderId="13" xfId="0" applyNumberFormat="1" applyFont="1" applyBorder="1" applyAlignment="1">
      <alignment horizontal="center" vertical="center" wrapText="1"/>
    </xf>
    <xf numFmtId="177" fontId="8" fillId="0" borderId="6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177" fontId="8" fillId="8" borderId="9" xfId="0" applyNumberFormat="1" applyFont="1" applyFill="1" applyBorder="1" applyAlignment="1">
      <alignment horizontal="center" vertical="center" wrapText="1"/>
    </xf>
    <xf numFmtId="177" fontId="8" fillId="8" borderId="6" xfId="0" applyNumberFormat="1" applyFont="1" applyFill="1" applyBorder="1" applyAlignment="1">
      <alignment horizontal="center" vertical="center" wrapText="1"/>
    </xf>
    <xf numFmtId="177" fontId="12" fillId="0" borderId="6" xfId="0" applyNumberFormat="1" applyFont="1" applyBorder="1" applyAlignment="1">
      <alignment horizontal="center" vertical="center" wrapText="1"/>
    </xf>
    <xf numFmtId="177" fontId="9" fillId="8" borderId="6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58" fontId="9" fillId="0" borderId="4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77" fontId="13" fillId="4" borderId="4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77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pfi0aplneb.feishu.cn/sheets/shtcnjO1p0Ryi2HssEo4ghbx7W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72"/>
  <sheetViews>
    <sheetView tabSelected="1" workbookViewId="0">
      <selection activeCell="A1" sqref="A1:L1"/>
    </sheetView>
  </sheetViews>
  <sheetFormatPr defaultColWidth="14" defaultRowHeight="15.2"/>
  <cols>
    <col min="1" max="1" width="10" customWidth="1"/>
    <col min="2" max="2" width="17" customWidth="1"/>
    <col min="3" max="3" width="30" customWidth="1"/>
    <col min="4" max="4" width="20" customWidth="1"/>
    <col min="5" max="5" width="6" customWidth="1"/>
    <col min="6" max="6" width="7" customWidth="1"/>
    <col min="7" max="7" width="8" customWidth="1"/>
    <col min="8" max="8" width="7" customWidth="1"/>
    <col min="9" max="9" width="11" customWidth="1"/>
    <col min="10" max="10" width="5" customWidth="1"/>
    <col min="11" max="11" width="21" customWidth="1"/>
    <col min="12" max="12" width="32" customWidth="1"/>
  </cols>
  <sheetData>
    <row r="1" spans="1:12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>
      <c r="A2" s="3" t="s">
        <v>1</v>
      </c>
      <c r="B2" s="3"/>
      <c r="C2" s="4" t="s">
        <v>2</v>
      </c>
      <c r="D2" s="4"/>
      <c r="E2" s="16" t="s">
        <v>3</v>
      </c>
      <c r="F2" s="16"/>
      <c r="G2" s="16"/>
      <c r="H2" s="4" t="s">
        <v>4</v>
      </c>
      <c r="I2" s="4"/>
      <c r="J2" s="4"/>
      <c r="K2" s="4"/>
      <c r="L2" s="4"/>
    </row>
    <row r="3" spans="1:12">
      <c r="A3" s="3" t="s">
        <v>5</v>
      </c>
      <c r="B3" s="3"/>
      <c r="C3" s="4" t="s">
        <v>6</v>
      </c>
      <c r="D3" s="4"/>
      <c r="E3" s="16" t="s">
        <v>7</v>
      </c>
      <c r="F3" s="16"/>
      <c r="G3" s="16"/>
      <c r="H3" s="4" t="s">
        <v>8</v>
      </c>
      <c r="I3" s="4"/>
      <c r="J3" s="4"/>
      <c r="K3" s="4"/>
      <c r="L3" s="4"/>
    </row>
    <row r="4" spans="1:12">
      <c r="A4" s="151" t="s">
        <v>9</v>
      </c>
      <c r="B4" s="6" t="s">
        <v>10</v>
      </c>
      <c r="C4" s="6" t="s">
        <v>11</v>
      </c>
      <c r="D4" s="6">
        <v>30</v>
      </c>
      <c r="E4" s="16" t="s">
        <v>12</v>
      </c>
      <c r="F4" s="16"/>
      <c r="G4" s="16"/>
      <c r="H4" s="4" t="s">
        <v>6</v>
      </c>
      <c r="I4" s="4"/>
      <c r="J4" s="4"/>
      <c r="K4" s="4"/>
      <c r="L4" s="4"/>
    </row>
    <row r="5" spans="1:12">
      <c r="A5" s="8" t="s">
        <v>13</v>
      </c>
      <c r="B5" s="9" t="s">
        <v>14</v>
      </c>
      <c r="C5" s="10" t="s">
        <v>6</v>
      </c>
      <c r="D5" s="10"/>
      <c r="E5" s="9" t="s">
        <v>15</v>
      </c>
      <c r="F5" s="9" t="s">
        <v>16</v>
      </c>
      <c r="G5" s="9" t="s">
        <v>15</v>
      </c>
      <c r="H5" s="9" t="s">
        <v>16</v>
      </c>
      <c r="I5" s="9" t="s">
        <v>17</v>
      </c>
      <c r="J5" s="9" t="s">
        <v>18</v>
      </c>
      <c r="K5" s="19" t="s">
        <v>19</v>
      </c>
      <c r="L5" s="9" t="s">
        <v>20</v>
      </c>
    </row>
    <row r="6" spans="1:12">
      <c r="A6" s="13" t="s">
        <v>21</v>
      </c>
      <c r="B6" s="12" t="s">
        <v>22</v>
      </c>
      <c r="C6" s="12" t="s">
        <v>23</v>
      </c>
      <c r="D6" s="12" t="s">
        <v>24</v>
      </c>
      <c r="E6" s="12" t="s">
        <v>25</v>
      </c>
      <c r="F6" s="12" t="s">
        <v>26</v>
      </c>
      <c r="G6" s="12" t="s">
        <v>27</v>
      </c>
      <c r="H6" s="12" t="s">
        <v>28</v>
      </c>
      <c r="I6" s="12" t="s">
        <v>17</v>
      </c>
      <c r="J6" s="12" t="s">
        <v>18</v>
      </c>
      <c r="K6" s="154" t="s">
        <v>6</v>
      </c>
      <c r="L6" s="7" t="s">
        <v>6</v>
      </c>
    </row>
    <row r="7" spans="1:12">
      <c r="A7" s="13"/>
      <c r="B7" s="11" t="s">
        <v>29</v>
      </c>
      <c r="C7" s="7" t="s">
        <v>30</v>
      </c>
      <c r="D7" s="7" t="s">
        <v>31</v>
      </c>
      <c r="E7" s="7">
        <v>25</v>
      </c>
      <c r="F7" s="7" t="s">
        <v>32</v>
      </c>
      <c r="G7" s="7">
        <v>1</v>
      </c>
      <c r="H7" s="7" t="s">
        <v>28</v>
      </c>
      <c r="I7" s="21">
        <v>700</v>
      </c>
      <c r="J7" s="7" t="s">
        <v>33</v>
      </c>
      <c r="K7" s="21">
        <f t="shared" ref="K7:K15" si="0">E7*G7*I7</f>
        <v>17500</v>
      </c>
      <c r="L7" s="7" t="s">
        <v>34</v>
      </c>
    </row>
    <row r="8" ht="19" customHeight="1" spans="1:12">
      <c r="A8" s="13"/>
      <c r="B8" s="11"/>
      <c r="C8" s="7" t="s">
        <v>35</v>
      </c>
      <c r="D8" s="7" t="s">
        <v>36</v>
      </c>
      <c r="E8" s="7">
        <v>1</v>
      </c>
      <c r="F8" s="7" t="s">
        <v>32</v>
      </c>
      <c r="G8" s="7">
        <v>1</v>
      </c>
      <c r="H8" s="7" t="s">
        <v>28</v>
      </c>
      <c r="I8" s="21">
        <v>400</v>
      </c>
      <c r="J8" s="7" t="s">
        <v>33</v>
      </c>
      <c r="K8" s="21">
        <f t="shared" si="0"/>
        <v>400</v>
      </c>
      <c r="L8" s="7" t="s">
        <v>37</v>
      </c>
    </row>
    <row r="9" ht="19" customHeight="1" spans="1:12">
      <c r="A9" s="13"/>
      <c r="B9" s="11"/>
      <c r="C9" s="7" t="s">
        <v>38</v>
      </c>
      <c r="D9" s="7" t="s">
        <v>31</v>
      </c>
      <c r="E9" s="7">
        <v>25</v>
      </c>
      <c r="F9" s="7" t="s">
        <v>32</v>
      </c>
      <c r="G9" s="7">
        <v>1</v>
      </c>
      <c r="H9" s="7" t="s">
        <v>28</v>
      </c>
      <c r="I9" s="21">
        <v>700</v>
      </c>
      <c r="J9" s="7" t="s">
        <v>33</v>
      </c>
      <c r="K9" s="21">
        <f t="shared" si="0"/>
        <v>17500</v>
      </c>
      <c r="L9" s="7"/>
    </row>
    <row r="10" ht="19" customHeight="1" spans="1:12">
      <c r="A10" s="13"/>
      <c r="B10" s="11"/>
      <c r="C10" s="7" t="s">
        <v>39</v>
      </c>
      <c r="D10" s="7" t="s">
        <v>36</v>
      </c>
      <c r="E10" s="7">
        <v>1</v>
      </c>
      <c r="F10" s="7" t="s">
        <v>32</v>
      </c>
      <c r="G10" s="7">
        <v>1</v>
      </c>
      <c r="H10" s="7" t="s">
        <v>28</v>
      </c>
      <c r="I10" s="21">
        <v>400</v>
      </c>
      <c r="J10" s="7" t="s">
        <v>33</v>
      </c>
      <c r="K10" s="21">
        <f t="shared" si="0"/>
        <v>400</v>
      </c>
      <c r="L10" s="7" t="s">
        <v>37</v>
      </c>
    </row>
    <row r="11" spans="1:12">
      <c r="A11" s="13"/>
      <c r="B11" s="11"/>
      <c r="C11" s="7" t="s">
        <v>40</v>
      </c>
      <c r="D11" s="7" t="s">
        <v>31</v>
      </c>
      <c r="E11" s="7">
        <v>25</v>
      </c>
      <c r="F11" s="7" t="s">
        <v>32</v>
      </c>
      <c r="G11" s="7">
        <v>1</v>
      </c>
      <c r="H11" s="7" t="s">
        <v>28</v>
      </c>
      <c r="I11" s="21">
        <v>700</v>
      </c>
      <c r="J11" s="7" t="s">
        <v>33</v>
      </c>
      <c r="K11" s="21">
        <f t="shared" si="0"/>
        <v>17500</v>
      </c>
      <c r="L11" s="7"/>
    </row>
    <row r="12" ht="19" customHeight="1" spans="1:12">
      <c r="A12" s="13"/>
      <c r="B12" s="11"/>
      <c r="C12" s="7" t="s">
        <v>41</v>
      </c>
      <c r="D12" s="7" t="s">
        <v>36</v>
      </c>
      <c r="E12" s="7">
        <v>1</v>
      </c>
      <c r="F12" s="7" t="s">
        <v>32</v>
      </c>
      <c r="G12" s="7">
        <v>1</v>
      </c>
      <c r="H12" s="7" t="s">
        <v>28</v>
      </c>
      <c r="I12" s="21">
        <v>400</v>
      </c>
      <c r="J12" s="7" t="s">
        <v>33</v>
      </c>
      <c r="K12" s="21">
        <f t="shared" si="0"/>
        <v>400</v>
      </c>
      <c r="L12" s="7" t="s">
        <v>37</v>
      </c>
    </row>
    <row r="13" spans="1:12">
      <c r="A13" s="13"/>
      <c r="B13" s="11"/>
      <c r="C13" s="7" t="s">
        <v>42</v>
      </c>
      <c r="D13" s="7" t="s">
        <v>31</v>
      </c>
      <c r="E13" s="7">
        <v>16</v>
      </c>
      <c r="F13" s="7" t="s">
        <v>32</v>
      </c>
      <c r="G13" s="7">
        <v>1</v>
      </c>
      <c r="H13" s="7" t="s">
        <v>28</v>
      </c>
      <c r="I13" s="21">
        <v>700</v>
      </c>
      <c r="J13" s="7" t="s">
        <v>33</v>
      </c>
      <c r="K13" s="21">
        <f t="shared" si="0"/>
        <v>11200</v>
      </c>
      <c r="L13" s="7" t="s">
        <v>6</v>
      </c>
    </row>
    <row r="14" ht="19" customHeight="1" spans="1:12">
      <c r="A14" s="13"/>
      <c r="B14" s="11"/>
      <c r="C14" s="7" t="s">
        <v>43</v>
      </c>
      <c r="D14" s="7" t="s">
        <v>31</v>
      </c>
      <c r="E14" s="7">
        <v>1</v>
      </c>
      <c r="F14" s="7" t="s">
        <v>32</v>
      </c>
      <c r="G14" s="7">
        <v>1</v>
      </c>
      <c r="H14" s="7" t="s">
        <v>28</v>
      </c>
      <c r="I14" s="21">
        <v>400</v>
      </c>
      <c r="J14" s="7" t="s">
        <v>33</v>
      </c>
      <c r="K14" s="21">
        <f t="shared" si="0"/>
        <v>400</v>
      </c>
      <c r="L14" s="7" t="s">
        <v>37</v>
      </c>
    </row>
    <row r="15" ht="19" customHeight="1" spans="1:12">
      <c r="A15" s="13"/>
      <c r="B15" s="11"/>
      <c r="C15" s="7" t="s">
        <v>44</v>
      </c>
      <c r="D15" s="7" t="s">
        <v>31</v>
      </c>
      <c r="E15" s="7">
        <v>1</v>
      </c>
      <c r="F15" s="7" t="s">
        <v>32</v>
      </c>
      <c r="G15" s="7">
        <v>1</v>
      </c>
      <c r="H15" s="7" t="s">
        <v>28</v>
      </c>
      <c r="I15" s="21">
        <v>1100</v>
      </c>
      <c r="J15" s="7" t="s">
        <v>33</v>
      </c>
      <c r="K15" s="21">
        <f t="shared" si="0"/>
        <v>1100</v>
      </c>
      <c r="L15" s="7" t="s">
        <v>45</v>
      </c>
    </row>
    <row r="16" spans="1:12">
      <c r="A16" s="176" t="s">
        <v>46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7">
        <f>SUM(K7:K15)</f>
        <v>66400</v>
      </c>
      <c r="L16" s="177" t="s">
        <v>6</v>
      </c>
    </row>
    <row r="17" spans="1:12">
      <c r="A17" s="13" t="s">
        <v>47</v>
      </c>
      <c r="B17" s="152" t="s">
        <v>48</v>
      </c>
      <c r="C17" s="152" t="s">
        <v>48</v>
      </c>
      <c r="D17" s="152" t="s">
        <v>49</v>
      </c>
      <c r="E17" s="161" t="s">
        <v>6</v>
      </c>
      <c r="F17" s="161"/>
      <c r="G17" s="161"/>
      <c r="H17" s="161"/>
      <c r="I17" s="161"/>
      <c r="J17" s="161"/>
      <c r="K17" s="161"/>
      <c r="L17" s="7" t="s">
        <v>6</v>
      </c>
    </row>
    <row r="18" spans="1:12">
      <c r="A18" s="13"/>
      <c r="B18" s="157" t="s">
        <v>50</v>
      </c>
      <c r="C18" s="7" t="s">
        <v>51</v>
      </c>
      <c r="D18" s="7" t="s">
        <v>52</v>
      </c>
      <c r="E18" s="7">
        <v>0</v>
      </c>
      <c r="F18" s="7" t="s">
        <v>53</v>
      </c>
      <c r="G18" s="7">
        <v>1</v>
      </c>
      <c r="H18" s="7" t="s">
        <v>54</v>
      </c>
      <c r="I18" s="21">
        <v>298</v>
      </c>
      <c r="J18" s="7" t="s">
        <v>33</v>
      </c>
      <c r="K18" s="21">
        <f t="shared" ref="K18:K24" si="1">E18*G18*I18</f>
        <v>0</v>
      </c>
      <c r="L18" s="162" t="s">
        <v>6</v>
      </c>
    </row>
    <row r="19" spans="1:12">
      <c r="A19" s="13"/>
      <c r="B19" s="157"/>
      <c r="C19" s="7" t="s">
        <v>55</v>
      </c>
      <c r="D19" s="7" t="s">
        <v>52</v>
      </c>
      <c r="E19" s="7">
        <v>30</v>
      </c>
      <c r="F19" s="7" t="s">
        <v>53</v>
      </c>
      <c r="G19" s="7">
        <v>1</v>
      </c>
      <c r="H19" s="7" t="s">
        <v>54</v>
      </c>
      <c r="I19" s="21">
        <v>200</v>
      </c>
      <c r="J19" s="7" t="s">
        <v>33</v>
      </c>
      <c r="K19" s="21">
        <f t="shared" si="1"/>
        <v>6000</v>
      </c>
      <c r="L19" s="162" t="s">
        <v>6</v>
      </c>
    </row>
    <row r="20" spans="1:12">
      <c r="A20" s="13"/>
      <c r="B20" s="157"/>
      <c r="C20" s="7" t="s">
        <v>56</v>
      </c>
      <c r="D20" s="7" t="s">
        <v>52</v>
      </c>
      <c r="E20" s="7">
        <v>24</v>
      </c>
      <c r="F20" s="7" t="s">
        <v>53</v>
      </c>
      <c r="G20" s="7">
        <v>1</v>
      </c>
      <c r="H20" s="7" t="s">
        <v>54</v>
      </c>
      <c r="I20" s="21">
        <v>298</v>
      </c>
      <c r="J20" s="7" t="s">
        <v>33</v>
      </c>
      <c r="K20" s="21">
        <f t="shared" si="1"/>
        <v>7152</v>
      </c>
      <c r="L20" s="162"/>
    </row>
    <row r="21" ht="19" customHeight="1" spans="1:12">
      <c r="A21" s="13"/>
      <c r="B21" s="157"/>
      <c r="C21" s="7" t="s">
        <v>57</v>
      </c>
      <c r="D21" s="7" t="s">
        <v>52</v>
      </c>
      <c r="E21" s="7">
        <v>0</v>
      </c>
      <c r="F21" s="7" t="s">
        <v>53</v>
      </c>
      <c r="G21" s="7">
        <v>1</v>
      </c>
      <c r="H21" s="7" t="s">
        <v>54</v>
      </c>
      <c r="I21" s="21">
        <v>198</v>
      </c>
      <c r="J21" s="7" t="s">
        <v>33</v>
      </c>
      <c r="K21" s="21">
        <f t="shared" si="1"/>
        <v>0</v>
      </c>
      <c r="L21" s="162"/>
    </row>
    <row r="22" ht="19" customHeight="1" spans="1:12">
      <c r="A22" s="13"/>
      <c r="B22" s="157"/>
      <c r="C22" s="7" t="s">
        <v>58</v>
      </c>
      <c r="D22" s="7" t="s">
        <v>52</v>
      </c>
      <c r="E22" s="7">
        <v>28</v>
      </c>
      <c r="F22" s="7" t="s">
        <v>53</v>
      </c>
      <c r="G22" s="7">
        <v>1</v>
      </c>
      <c r="H22" s="7" t="s">
        <v>54</v>
      </c>
      <c r="I22" s="21">
        <v>800</v>
      </c>
      <c r="J22" s="7" t="s">
        <v>33</v>
      </c>
      <c r="K22" s="21">
        <f t="shared" si="1"/>
        <v>22400</v>
      </c>
      <c r="L22" s="162"/>
    </row>
    <row r="23" ht="19" customHeight="1" spans="1:12">
      <c r="A23" s="13"/>
      <c r="B23" s="157"/>
      <c r="C23" s="7" t="s">
        <v>59</v>
      </c>
      <c r="D23" s="7" t="s">
        <v>52</v>
      </c>
      <c r="E23" s="7">
        <v>0</v>
      </c>
      <c r="F23" s="7" t="s">
        <v>53</v>
      </c>
      <c r="G23" s="7">
        <v>1</v>
      </c>
      <c r="H23" s="7" t="s">
        <v>54</v>
      </c>
      <c r="I23" s="21">
        <v>198</v>
      </c>
      <c r="J23" s="7" t="s">
        <v>33</v>
      </c>
      <c r="K23" s="21">
        <f t="shared" si="1"/>
        <v>0</v>
      </c>
      <c r="L23" s="162"/>
    </row>
    <row r="24" ht="19" customHeight="1" spans="1:12">
      <c r="A24" s="13"/>
      <c r="B24" s="157"/>
      <c r="C24" s="7" t="s">
        <v>60</v>
      </c>
      <c r="D24" s="7" t="s">
        <v>52</v>
      </c>
      <c r="E24" s="7">
        <v>0</v>
      </c>
      <c r="F24" s="7" t="s">
        <v>53</v>
      </c>
      <c r="G24" s="7">
        <v>1</v>
      </c>
      <c r="H24" s="7" t="s">
        <v>54</v>
      </c>
      <c r="I24" s="21">
        <v>298</v>
      </c>
      <c r="J24" s="7" t="s">
        <v>33</v>
      </c>
      <c r="K24" s="21">
        <f t="shared" si="1"/>
        <v>0</v>
      </c>
      <c r="L24" s="162"/>
    </row>
    <row r="25" spans="1:12">
      <c r="A25" s="176" t="s">
        <v>61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8">
        <f>SUM(K18:K24)</f>
        <v>35552</v>
      </c>
      <c r="L25" s="177" t="s">
        <v>6</v>
      </c>
    </row>
    <row r="26" spans="1:12">
      <c r="A26" s="13" t="s">
        <v>62</v>
      </c>
      <c r="B26" s="12" t="s">
        <v>63</v>
      </c>
      <c r="C26" s="18" t="s">
        <v>6</v>
      </c>
      <c r="D26" s="18"/>
      <c r="E26" s="18" t="s">
        <v>6</v>
      </c>
      <c r="F26" s="18"/>
      <c r="G26" s="18"/>
      <c r="H26" s="18"/>
      <c r="I26" s="18"/>
      <c r="J26" s="18"/>
      <c r="K26" s="18"/>
      <c r="L26" s="7" t="s">
        <v>6</v>
      </c>
    </row>
    <row r="27" spans="1:12">
      <c r="A27" s="13"/>
      <c r="B27" s="7" t="s">
        <v>64</v>
      </c>
      <c r="C27" s="7" t="s">
        <v>65</v>
      </c>
      <c r="D27" s="7"/>
      <c r="E27" s="7">
        <v>2</v>
      </c>
      <c r="F27" s="7" t="s">
        <v>66</v>
      </c>
      <c r="G27" s="7">
        <v>1</v>
      </c>
      <c r="H27" s="7" t="s">
        <v>32</v>
      </c>
      <c r="I27" s="21">
        <v>12000</v>
      </c>
      <c r="J27" s="7" t="s">
        <v>33</v>
      </c>
      <c r="K27" s="21">
        <f>E27*G27*I27</f>
        <v>24000</v>
      </c>
      <c r="L27" s="7" t="s">
        <v>6</v>
      </c>
    </row>
    <row r="28" ht="19" customHeight="1" spans="1:12">
      <c r="A28" s="13"/>
      <c r="B28" s="7" t="s">
        <v>67</v>
      </c>
      <c r="C28" s="7" t="s">
        <v>68</v>
      </c>
      <c r="D28" s="7"/>
      <c r="E28" s="7">
        <v>20</v>
      </c>
      <c r="F28" s="7" t="s">
        <v>69</v>
      </c>
      <c r="G28" s="7">
        <v>2</v>
      </c>
      <c r="H28" s="7" t="s">
        <v>70</v>
      </c>
      <c r="I28" s="21">
        <v>128</v>
      </c>
      <c r="J28" s="7" t="s">
        <v>33</v>
      </c>
      <c r="K28" s="21">
        <f>E28*G28*I28</f>
        <v>5120</v>
      </c>
      <c r="L28" s="7"/>
    </row>
    <row r="29" ht="19" customHeight="1" spans="1:12">
      <c r="A29" s="13"/>
      <c r="B29" s="7" t="s">
        <v>71</v>
      </c>
      <c r="C29" s="7" t="s">
        <v>72</v>
      </c>
      <c r="D29" s="7"/>
      <c r="E29" s="7">
        <v>1</v>
      </c>
      <c r="F29" s="7" t="s">
        <v>73</v>
      </c>
      <c r="G29" s="7">
        <v>1</v>
      </c>
      <c r="H29" s="7" t="s">
        <v>70</v>
      </c>
      <c r="I29" s="21">
        <v>2349.88</v>
      </c>
      <c r="J29" s="7" t="s">
        <v>33</v>
      </c>
      <c r="K29" s="21">
        <f>E29*G29*I29</f>
        <v>2349.88</v>
      </c>
      <c r="L29" s="7"/>
    </row>
    <row r="30" ht="19" customHeight="1" spans="1:12">
      <c r="A30" s="176" t="s">
        <v>74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8">
        <f>SUM(K27:K29)</f>
        <v>31469.88</v>
      </c>
      <c r="L30" s="177"/>
    </row>
    <row r="31" ht="19" customHeight="1" spans="1:12">
      <c r="A31" s="13" t="s">
        <v>75</v>
      </c>
      <c r="B31" s="12" t="s">
        <v>63</v>
      </c>
      <c r="C31" s="18" t="s">
        <v>6</v>
      </c>
      <c r="D31" s="18"/>
      <c r="E31" s="18" t="s">
        <v>6</v>
      </c>
      <c r="F31" s="18"/>
      <c r="G31" s="18"/>
      <c r="H31" s="18"/>
      <c r="I31" s="18"/>
      <c r="J31" s="18"/>
      <c r="K31" s="18"/>
      <c r="L31" s="7"/>
    </row>
    <row r="32" ht="19" customHeight="1" spans="1:12">
      <c r="A32" s="13"/>
      <c r="B32" s="7" t="s">
        <v>76</v>
      </c>
      <c r="C32" s="7" t="s">
        <v>77</v>
      </c>
      <c r="D32" s="7"/>
      <c r="E32" s="7">
        <v>1</v>
      </c>
      <c r="F32" s="7" t="s">
        <v>66</v>
      </c>
      <c r="G32" s="7">
        <v>2</v>
      </c>
      <c r="H32" s="7" t="s">
        <v>78</v>
      </c>
      <c r="I32" s="21">
        <v>1800</v>
      </c>
      <c r="J32" s="7" t="s">
        <v>33</v>
      </c>
      <c r="K32" s="7">
        <f t="shared" ref="K32:K38" si="2">E32*G32*I32</f>
        <v>3600</v>
      </c>
      <c r="L32" s="7"/>
    </row>
    <row r="33" ht="19" customHeight="1" spans="1:12">
      <c r="A33" s="13"/>
      <c r="B33" s="7" t="s">
        <v>79</v>
      </c>
      <c r="C33" s="7" t="s">
        <v>80</v>
      </c>
      <c r="D33" s="7"/>
      <c r="E33" s="7">
        <v>21</v>
      </c>
      <c r="F33" s="7" t="s">
        <v>69</v>
      </c>
      <c r="G33" s="7">
        <v>1</v>
      </c>
      <c r="H33" s="7" t="s">
        <v>70</v>
      </c>
      <c r="I33" s="21">
        <v>60</v>
      </c>
      <c r="J33" s="7" t="s">
        <v>33</v>
      </c>
      <c r="K33" s="7">
        <f t="shared" si="2"/>
        <v>1260</v>
      </c>
      <c r="L33" s="7" t="s">
        <v>81</v>
      </c>
    </row>
    <row r="34" ht="19" customHeight="1" spans="1:12">
      <c r="A34" s="13"/>
      <c r="B34" s="7" t="s">
        <v>82</v>
      </c>
      <c r="C34" s="7" t="s">
        <v>83</v>
      </c>
      <c r="D34" s="7"/>
      <c r="E34" s="7">
        <v>21</v>
      </c>
      <c r="F34" s="7" t="s">
        <v>69</v>
      </c>
      <c r="G34" s="7">
        <v>1</v>
      </c>
      <c r="H34" s="7" t="s">
        <v>70</v>
      </c>
      <c r="I34" s="21">
        <v>5</v>
      </c>
      <c r="J34" s="7" t="s">
        <v>33</v>
      </c>
      <c r="K34" s="7">
        <f t="shared" si="2"/>
        <v>105</v>
      </c>
      <c r="L34" s="7" t="s">
        <v>81</v>
      </c>
    </row>
    <row r="35" ht="19" customHeight="1" spans="1:12">
      <c r="A35" s="13"/>
      <c r="B35" s="7" t="s">
        <v>84</v>
      </c>
      <c r="C35" s="7" t="s">
        <v>85</v>
      </c>
      <c r="D35" s="7"/>
      <c r="E35" s="7">
        <v>2</v>
      </c>
      <c r="F35" s="7" t="s">
        <v>69</v>
      </c>
      <c r="G35" s="7">
        <v>1</v>
      </c>
      <c r="H35" s="7" t="s">
        <v>66</v>
      </c>
      <c r="I35" s="21">
        <v>500</v>
      </c>
      <c r="J35" s="7" t="s">
        <v>33</v>
      </c>
      <c r="K35" s="7">
        <f t="shared" si="2"/>
        <v>1000</v>
      </c>
      <c r="L35" s="7"/>
    </row>
    <row r="36" ht="19" customHeight="1" spans="1:12">
      <c r="A36" s="13"/>
      <c r="B36" s="7" t="s">
        <v>84</v>
      </c>
      <c r="C36" s="7" t="s">
        <v>86</v>
      </c>
      <c r="D36" s="7"/>
      <c r="E36" s="7">
        <v>1</v>
      </c>
      <c r="F36" s="7" t="s">
        <v>69</v>
      </c>
      <c r="G36" s="7">
        <v>1</v>
      </c>
      <c r="H36" s="7" t="s">
        <v>70</v>
      </c>
      <c r="I36" s="21">
        <v>800</v>
      </c>
      <c r="J36" s="7" t="s">
        <v>33</v>
      </c>
      <c r="K36" s="7">
        <f t="shared" si="2"/>
        <v>800</v>
      </c>
      <c r="L36" s="7"/>
    </row>
    <row r="37" ht="19" customHeight="1" spans="1:12">
      <c r="A37" s="13"/>
      <c r="B37" s="7" t="s">
        <v>84</v>
      </c>
      <c r="C37" s="7" t="s">
        <v>87</v>
      </c>
      <c r="D37" s="7"/>
      <c r="E37" s="7">
        <v>3</v>
      </c>
      <c r="F37" s="7" t="s">
        <v>69</v>
      </c>
      <c r="G37" s="7">
        <v>1</v>
      </c>
      <c r="H37" s="7" t="s">
        <v>70</v>
      </c>
      <c r="I37" s="21">
        <v>40</v>
      </c>
      <c r="J37" s="7" t="s">
        <v>33</v>
      </c>
      <c r="K37" s="7">
        <f t="shared" si="2"/>
        <v>120</v>
      </c>
      <c r="L37" s="7"/>
    </row>
    <row r="38" ht="19" customHeight="1" spans="1:12">
      <c r="A38" s="13"/>
      <c r="B38" s="7" t="s">
        <v>88</v>
      </c>
      <c r="C38" s="7" t="s">
        <v>89</v>
      </c>
      <c r="D38" s="7"/>
      <c r="E38" s="7">
        <v>18</v>
      </c>
      <c r="F38" s="7" t="s">
        <v>69</v>
      </c>
      <c r="G38" s="7">
        <v>1</v>
      </c>
      <c r="H38" s="7" t="s">
        <v>70</v>
      </c>
      <c r="I38" s="21">
        <v>15</v>
      </c>
      <c r="J38" s="7" t="s">
        <v>33</v>
      </c>
      <c r="K38" s="7">
        <f t="shared" si="2"/>
        <v>270</v>
      </c>
      <c r="L38" s="7"/>
    </row>
    <row r="39" spans="1:12">
      <c r="A39" s="176" t="s">
        <v>90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8">
        <f>SUM(K32:K38)</f>
        <v>7155</v>
      </c>
      <c r="L39" s="177" t="s">
        <v>6</v>
      </c>
    </row>
    <row r="40" spans="1:12">
      <c r="A40" s="15" t="s">
        <v>91</v>
      </c>
      <c r="B40" s="15"/>
      <c r="C40" s="15"/>
      <c r="D40" s="15"/>
      <c r="E40" s="15"/>
      <c r="F40" s="15"/>
      <c r="G40" s="15"/>
      <c r="H40" s="15"/>
      <c r="I40" s="15"/>
      <c r="J40" s="15"/>
      <c r="K40" s="25">
        <f>K16+K25+K39+K30</f>
        <v>140576.88</v>
      </c>
      <c r="L40" s="25"/>
    </row>
    <row r="41" spans="1:12">
      <c r="A41" s="15" t="s">
        <v>92</v>
      </c>
      <c r="B41" s="15"/>
      <c r="C41" s="15"/>
      <c r="D41" s="15"/>
      <c r="E41" s="15"/>
      <c r="F41" s="15"/>
      <c r="G41" s="15"/>
      <c r="H41" s="15"/>
      <c r="I41" s="15"/>
      <c r="J41" s="15"/>
      <c r="K41" s="24">
        <f>K40*5%</f>
        <v>7028.844</v>
      </c>
      <c r="L41" s="25" t="s">
        <v>6</v>
      </c>
    </row>
    <row r="42" spans="1:12">
      <c r="A42" s="15" t="s">
        <v>93</v>
      </c>
      <c r="B42" s="15"/>
      <c r="C42" s="15"/>
      <c r="D42" s="15"/>
      <c r="E42" s="15"/>
      <c r="F42" s="15"/>
      <c r="G42" s="15"/>
      <c r="H42" s="15"/>
      <c r="I42" s="15"/>
      <c r="J42" s="15"/>
      <c r="K42" s="26" t="s">
        <v>94</v>
      </c>
      <c r="L42" s="25" t="s">
        <v>6</v>
      </c>
    </row>
    <row r="43" spans="1:12">
      <c r="A43" s="15" t="s">
        <v>95</v>
      </c>
      <c r="B43" s="15"/>
      <c r="C43" s="15"/>
      <c r="D43" s="15"/>
      <c r="E43" s="15"/>
      <c r="F43" s="15"/>
      <c r="G43" s="15"/>
      <c r="H43" s="15"/>
      <c r="I43" s="15"/>
      <c r="J43" s="15"/>
      <c r="K43" s="24">
        <f>(K40+K41)*6%</f>
        <v>8856.34344</v>
      </c>
      <c r="L43" s="25" t="s">
        <v>6</v>
      </c>
    </row>
    <row r="44" spans="1:12">
      <c r="A44" s="15" t="s">
        <v>96</v>
      </c>
      <c r="B44" s="15"/>
      <c r="C44" s="15"/>
      <c r="D44" s="15"/>
      <c r="E44" s="15"/>
      <c r="F44" s="15"/>
      <c r="G44" s="15"/>
      <c r="H44" s="15"/>
      <c r="I44" s="15"/>
      <c r="J44" s="15"/>
      <c r="K44" s="24">
        <f>K40+K41+K43</f>
        <v>156462.06744</v>
      </c>
      <c r="L44" s="25" t="s">
        <v>6</v>
      </c>
    </row>
    <row r="45" spans="1:12">
      <c r="A45" s="1" t="s">
        <v>6</v>
      </c>
      <c r="B45" s="1" t="s">
        <v>6</v>
      </c>
      <c r="C45" s="174" t="s">
        <v>6</v>
      </c>
      <c r="D45" s="174" t="s">
        <v>6</v>
      </c>
      <c r="E45" s="1" t="s">
        <v>6</v>
      </c>
      <c r="F45" s="1" t="s">
        <v>6</v>
      </c>
      <c r="G45" s="1" t="s">
        <v>6</v>
      </c>
      <c r="H45" s="1" t="s">
        <v>6</v>
      </c>
      <c r="I45" s="1" t="s">
        <v>6</v>
      </c>
      <c r="J45" s="1" t="s">
        <v>6</v>
      </c>
      <c r="K45" s="1" t="s">
        <v>6</v>
      </c>
      <c r="L45" s="1" t="s">
        <v>6</v>
      </c>
    </row>
    <row r="46" spans="1:12">
      <c r="A46" s="1" t="s">
        <v>6</v>
      </c>
      <c r="B46" s="1" t="s">
        <v>6</v>
      </c>
      <c r="C46" s="174" t="s">
        <v>6</v>
      </c>
      <c r="D46" s="174" t="s">
        <v>6</v>
      </c>
      <c r="E46" s="1" t="s">
        <v>6</v>
      </c>
      <c r="F46" s="1" t="s">
        <v>6</v>
      </c>
      <c r="G46" s="1" t="s">
        <v>6</v>
      </c>
      <c r="H46" s="1" t="s">
        <v>6</v>
      </c>
      <c r="I46" s="1" t="s">
        <v>6</v>
      </c>
      <c r="J46" s="1" t="s">
        <v>6</v>
      </c>
      <c r="K46" s="175" t="s">
        <v>6</v>
      </c>
      <c r="L46" s="1" t="s">
        <v>6</v>
      </c>
    </row>
    <row r="47" spans="1:12">
      <c r="A47" s="1" t="s">
        <v>6</v>
      </c>
      <c r="B47" s="1" t="s">
        <v>6</v>
      </c>
      <c r="C47" s="174" t="s">
        <v>6</v>
      </c>
      <c r="D47" s="174" t="s">
        <v>6</v>
      </c>
      <c r="E47" s="1" t="s">
        <v>6</v>
      </c>
      <c r="F47" s="1" t="s">
        <v>6</v>
      </c>
      <c r="G47" s="1" t="s">
        <v>6</v>
      </c>
      <c r="H47" s="1" t="s">
        <v>6</v>
      </c>
      <c r="I47" s="1" t="s">
        <v>6</v>
      </c>
      <c r="J47" s="1" t="s">
        <v>6</v>
      </c>
      <c r="K47" s="1" t="s">
        <v>6</v>
      </c>
      <c r="L47" s="1" t="s">
        <v>6</v>
      </c>
    </row>
    <row r="48" spans="1:12">
      <c r="A48" s="1" t="s">
        <v>6</v>
      </c>
      <c r="B48" s="1" t="s">
        <v>6</v>
      </c>
      <c r="C48" s="174" t="s">
        <v>6</v>
      </c>
      <c r="D48" s="174" t="s">
        <v>6</v>
      </c>
      <c r="E48" s="1" t="s">
        <v>6</v>
      </c>
      <c r="F48" s="1" t="s">
        <v>6</v>
      </c>
      <c r="G48" s="1" t="s">
        <v>6</v>
      </c>
      <c r="H48" s="1" t="s">
        <v>6</v>
      </c>
      <c r="I48" s="1" t="s">
        <v>6</v>
      </c>
      <c r="J48" s="1" t="s">
        <v>6</v>
      </c>
      <c r="K48" s="175" t="s">
        <v>6</v>
      </c>
      <c r="L48" s="1" t="s">
        <v>6</v>
      </c>
    </row>
    <row r="49" spans="1:12">
      <c r="A49" s="1" t="s">
        <v>6</v>
      </c>
      <c r="B49" s="1" t="s">
        <v>6</v>
      </c>
      <c r="C49" s="174" t="s">
        <v>6</v>
      </c>
      <c r="D49" s="174" t="s">
        <v>6</v>
      </c>
      <c r="E49" s="1" t="s">
        <v>6</v>
      </c>
      <c r="F49" s="1" t="s">
        <v>6</v>
      </c>
      <c r="G49" s="1" t="s">
        <v>6</v>
      </c>
      <c r="H49" s="1" t="s">
        <v>6</v>
      </c>
      <c r="I49" s="1" t="s">
        <v>6</v>
      </c>
      <c r="J49" s="1" t="s">
        <v>6</v>
      </c>
      <c r="K49" s="1" t="s">
        <v>6</v>
      </c>
      <c r="L49" s="1" t="s">
        <v>6</v>
      </c>
    </row>
    <row r="50" spans="1:12">
      <c r="A50" s="1" t="s">
        <v>6</v>
      </c>
      <c r="B50" s="1" t="s">
        <v>6</v>
      </c>
      <c r="C50" s="174" t="s">
        <v>6</v>
      </c>
      <c r="D50" s="174" t="s">
        <v>6</v>
      </c>
      <c r="E50" s="1" t="s">
        <v>6</v>
      </c>
      <c r="F50" s="1" t="s">
        <v>6</v>
      </c>
      <c r="G50" s="1" t="s">
        <v>6</v>
      </c>
      <c r="H50" s="1" t="s">
        <v>6</v>
      </c>
      <c r="I50" s="1" t="s">
        <v>6</v>
      </c>
      <c r="J50" s="1" t="s">
        <v>6</v>
      </c>
      <c r="K50" s="1" t="s">
        <v>6</v>
      </c>
      <c r="L50" s="1" t="s">
        <v>6</v>
      </c>
    </row>
    <row r="51" spans="1:12">
      <c r="A51" s="1" t="s">
        <v>6</v>
      </c>
      <c r="B51" s="1" t="s">
        <v>6</v>
      </c>
      <c r="C51" s="174" t="s">
        <v>6</v>
      </c>
      <c r="D51" s="174" t="s">
        <v>6</v>
      </c>
      <c r="E51" s="1" t="s">
        <v>6</v>
      </c>
      <c r="F51" s="1" t="s">
        <v>6</v>
      </c>
      <c r="G51" s="1" t="s">
        <v>6</v>
      </c>
      <c r="H51" s="1" t="s">
        <v>6</v>
      </c>
      <c r="I51" s="1" t="s">
        <v>6</v>
      </c>
      <c r="J51" s="1" t="s">
        <v>6</v>
      </c>
      <c r="K51" s="1" t="s">
        <v>6</v>
      </c>
      <c r="L51" s="1" t="s">
        <v>6</v>
      </c>
    </row>
    <row r="52" spans="1:12">
      <c r="A52" s="1" t="s">
        <v>6</v>
      </c>
      <c r="B52" s="1" t="s">
        <v>6</v>
      </c>
      <c r="C52" s="174" t="s">
        <v>6</v>
      </c>
      <c r="D52" s="174" t="s">
        <v>6</v>
      </c>
      <c r="E52" s="1" t="s">
        <v>6</v>
      </c>
      <c r="F52" s="1" t="s">
        <v>6</v>
      </c>
      <c r="G52" s="1" t="s">
        <v>6</v>
      </c>
      <c r="H52" s="1" t="s">
        <v>6</v>
      </c>
      <c r="I52" s="1" t="s">
        <v>6</v>
      </c>
      <c r="J52" s="1" t="s">
        <v>6</v>
      </c>
      <c r="K52" s="1" t="s">
        <v>6</v>
      </c>
      <c r="L52" s="1" t="s">
        <v>6</v>
      </c>
    </row>
    <row r="53" spans="1:12">
      <c r="A53" s="1" t="s">
        <v>6</v>
      </c>
      <c r="B53" s="1" t="s">
        <v>6</v>
      </c>
      <c r="C53" s="174" t="s">
        <v>6</v>
      </c>
      <c r="D53" s="174" t="s">
        <v>6</v>
      </c>
      <c r="E53" s="1" t="s">
        <v>6</v>
      </c>
      <c r="F53" s="1" t="s">
        <v>6</v>
      </c>
      <c r="G53" s="1" t="s">
        <v>6</v>
      </c>
      <c r="H53" s="1" t="s">
        <v>6</v>
      </c>
      <c r="I53" s="1" t="s">
        <v>6</v>
      </c>
      <c r="J53" s="1" t="s">
        <v>6</v>
      </c>
      <c r="K53" s="1" t="s">
        <v>6</v>
      </c>
      <c r="L53" s="1" t="s">
        <v>6</v>
      </c>
    </row>
    <row r="54" spans="1:12">
      <c r="A54" s="1" t="s">
        <v>6</v>
      </c>
      <c r="B54" s="1" t="s">
        <v>6</v>
      </c>
      <c r="C54" s="174" t="s">
        <v>6</v>
      </c>
      <c r="D54" s="174" t="s">
        <v>6</v>
      </c>
      <c r="E54" s="1" t="s">
        <v>6</v>
      </c>
      <c r="F54" s="1" t="s">
        <v>6</v>
      </c>
      <c r="G54" s="1" t="s">
        <v>6</v>
      </c>
      <c r="H54" s="1" t="s">
        <v>6</v>
      </c>
      <c r="I54" s="1" t="s">
        <v>6</v>
      </c>
      <c r="J54" s="1" t="s">
        <v>6</v>
      </c>
      <c r="K54" s="1" t="s">
        <v>6</v>
      </c>
      <c r="L54" s="1" t="s">
        <v>6</v>
      </c>
    </row>
    <row r="55" spans="1:12">
      <c r="A55" s="1" t="s">
        <v>6</v>
      </c>
      <c r="B55" s="1" t="s">
        <v>6</v>
      </c>
      <c r="C55" s="174" t="s">
        <v>6</v>
      </c>
      <c r="D55" s="174" t="s">
        <v>6</v>
      </c>
      <c r="E55" s="1" t="s">
        <v>6</v>
      </c>
      <c r="F55" s="1" t="s">
        <v>6</v>
      </c>
      <c r="G55" s="1" t="s">
        <v>6</v>
      </c>
      <c r="H55" s="1" t="s">
        <v>6</v>
      </c>
      <c r="I55" s="1" t="s">
        <v>6</v>
      </c>
      <c r="J55" s="1" t="s">
        <v>6</v>
      </c>
      <c r="K55" s="1" t="s">
        <v>6</v>
      </c>
      <c r="L55" s="1" t="s">
        <v>6</v>
      </c>
    </row>
    <row r="56" spans="1:12">
      <c r="A56" s="1" t="s">
        <v>6</v>
      </c>
      <c r="B56" s="1" t="s">
        <v>6</v>
      </c>
      <c r="C56" s="174" t="s">
        <v>6</v>
      </c>
      <c r="D56" s="174" t="s">
        <v>6</v>
      </c>
      <c r="E56" s="1" t="s">
        <v>6</v>
      </c>
      <c r="F56" s="1" t="s">
        <v>6</v>
      </c>
      <c r="G56" s="1" t="s">
        <v>6</v>
      </c>
      <c r="H56" s="1" t="s">
        <v>6</v>
      </c>
      <c r="I56" s="1" t="s">
        <v>6</v>
      </c>
      <c r="J56" s="1" t="s">
        <v>6</v>
      </c>
      <c r="K56" s="1" t="s">
        <v>6</v>
      </c>
      <c r="L56" s="1" t="s">
        <v>6</v>
      </c>
    </row>
    <row r="57" spans="1:12">
      <c r="A57" s="1" t="s">
        <v>6</v>
      </c>
      <c r="B57" s="1" t="s">
        <v>6</v>
      </c>
      <c r="C57" s="174" t="s">
        <v>6</v>
      </c>
      <c r="D57" s="174" t="s">
        <v>6</v>
      </c>
      <c r="E57" s="1" t="s">
        <v>6</v>
      </c>
      <c r="F57" s="1" t="s">
        <v>6</v>
      </c>
      <c r="G57" s="1" t="s">
        <v>6</v>
      </c>
      <c r="H57" s="1" t="s">
        <v>6</v>
      </c>
      <c r="I57" s="1" t="s">
        <v>6</v>
      </c>
      <c r="J57" s="1" t="s">
        <v>6</v>
      </c>
      <c r="K57" s="1" t="s">
        <v>6</v>
      </c>
      <c r="L57" s="1" t="s">
        <v>6</v>
      </c>
    </row>
    <row r="58" spans="1:12">
      <c r="A58" s="1" t="s">
        <v>6</v>
      </c>
      <c r="B58" s="1" t="s">
        <v>6</v>
      </c>
      <c r="C58" s="174" t="s">
        <v>6</v>
      </c>
      <c r="D58" s="174" t="s">
        <v>6</v>
      </c>
      <c r="E58" s="1" t="s">
        <v>6</v>
      </c>
      <c r="F58" s="1" t="s">
        <v>6</v>
      </c>
      <c r="G58" s="1" t="s">
        <v>6</v>
      </c>
      <c r="H58" s="1" t="s">
        <v>6</v>
      </c>
      <c r="I58" s="1" t="s">
        <v>6</v>
      </c>
      <c r="J58" s="1" t="s">
        <v>6</v>
      </c>
      <c r="K58" s="1" t="s">
        <v>6</v>
      </c>
      <c r="L58" s="1" t="s">
        <v>6</v>
      </c>
    </row>
    <row r="59" spans="1:12">
      <c r="A59" s="1" t="s">
        <v>6</v>
      </c>
      <c r="B59" s="1" t="s">
        <v>6</v>
      </c>
      <c r="C59" s="174" t="s">
        <v>6</v>
      </c>
      <c r="D59" s="174" t="s">
        <v>6</v>
      </c>
      <c r="E59" s="1" t="s">
        <v>6</v>
      </c>
      <c r="F59" s="1" t="s">
        <v>6</v>
      </c>
      <c r="G59" s="1" t="s">
        <v>6</v>
      </c>
      <c r="H59" s="1" t="s">
        <v>6</v>
      </c>
      <c r="I59" s="1" t="s">
        <v>6</v>
      </c>
      <c r="J59" s="1" t="s">
        <v>6</v>
      </c>
      <c r="K59" s="1" t="s">
        <v>6</v>
      </c>
      <c r="L59" s="1" t="s">
        <v>6</v>
      </c>
    </row>
    <row r="60" spans="1:12">
      <c r="A60" s="1" t="s">
        <v>6</v>
      </c>
      <c r="B60" s="1" t="s">
        <v>6</v>
      </c>
      <c r="C60" s="174" t="s">
        <v>6</v>
      </c>
      <c r="D60" s="174" t="s">
        <v>6</v>
      </c>
      <c r="E60" s="1" t="s">
        <v>6</v>
      </c>
      <c r="F60" s="1" t="s">
        <v>6</v>
      </c>
      <c r="G60" s="1" t="s">
        <v>6</v>
      </c>
      <c r="H60" s="1" t="s">
        <v>6</v>
      </c>
      <c r="I60" s="1" t="s">
        <v>6</v>
      </c>
      <c r="J60" s="1" t="s">
        <v>6</v>
      </c>
      <c r="K60" s="1" t="s">
        <v>6</v>
      </c>
      <c r="L60" s="1" t="s">
        <v>6</v>
      </c>
    </row>
    <row r="61" spans="1:12">
      <c r="A61" s="1" t="s">
        <v>6</v>
      </c>
      <c r="B61" s="1" t="s">
        <v>6</v>
      </c>
      <c r="C61" s="174" t="s">
        <v>6</v>
      </c>
      <c r="D61" s="174" t="s">
        <v>6</v>
      </c>
      <c r="E61" s="1" t="s">
        <v>6</v>
      </c>
      <c r="F61" s="1" t="s">
        <v>6</v>
      </c>
      <c r="G61" s="1" t="s">
        <v>6</v>
      </c>
      <c r="H61" s="1" t="s">
        <v>6</v>
      </c>
      <c r="I61" s="1" t="s">
        <v>6</v>
      </c>
      <c r="J61" s="1" t="s">
        <v>6</v>
      </c>
      <c r="K61" s="1" t="s">
        <v>6</v>
      </c>
      <c r="L61" s="1" t="s">
        <v>6</v>
      </c>
    </row>
    <row r="62" spans="1:12">
      <c r="A62" s="1" t="s">
        <v>6</v>
      </c>
      <c r="B62" s="1" t="s">
        <v>6</v>
      </c>
      <c r="C62" s="174" t="s">
        <v>6</v>
      </c>
      <c r="D62" s="174" t="s">
        <v>6</v>
      </c>
      <c r="E62" s="1" t="s">
        <v>6</v>
      </c>
      <c r="F62" s="1" t="s">
        <v>6</v>
      </c>
      <c r="G62" s="1" t="s">
        <v>6</v>
      </c>
      <c r="H62" s="1" t="s">
        <v>6</v>
      </c>
      <c r="I62" s="1" t="s">
        <v>6</v>
      </c>
      <c r="J62" s="1" t="s">
        <v>6</v>
      </c>
      <c r="K62" s="1" t="s">
        <v>6</v>
      </c>
      <c r="L62" s="1" t="s">
        <v>6</v>
      </c>
    </row>
    <row r="63" spans="1:12">
      <c r="A63" s="1" t="s">
        <v>6</v>
      </c>
      <c r="B63" s="1" t="s">
        <v>6</v>
      </c>
      <c r="C63" s="174" t="s">
        <v>6</v>
      </c>
      <c r="D63" s="174" t="s">
        <v>6</v>
      </c>
      <c r="E63" s="1" t="s">
        <v>6</v>
      </c>
      <c r="F63" s="1" t="s">
        <v>6</v>
      </c>
      <c r="G63" s="1" t="s">
        <v>6</v>
      </c>
      <c r="H63" s="1" t="s">
        <v>6</v>
      </c>
      <c r="I63" s="1" t="s">
        <v>6</v>
      </c>
      <c r="J63" s="1" t="s">
        <v>6</v>
      </c>
      <c r="K63" s="1" t="s">
        <v>6</v>
      </c>
      <c r="L63" s="1" t="s">
        <v>6</v>
      </c>
    </row>
    <row r="64" spans="1:12">
      <c r="A64" s="1" t="s">
        <v>6</v>
      </c>
      <c r="B64" s="1" t="s">
        <v>6</v>
      </c>
      <c r="C64" s="174" t="s">
        <v>6</v>
      </c>
      <c r="D64" s="174" t="s">
        <v>6</v>
      </c>
      <c r="E64" s="1" t="s">
        <v>6</v>
      </c>
      <c r="F64" s="1" t="s">
        <v>6</v>
      </c>
      <c r="G64" s="1" t="s">
        <v>6</v>
      </c>
      <c r="H64" s="1" t="s">
        <v>6</v>
      </c>
      <c r="I64" s="1" t="s">
        <v>6</v>
      </c>
      <c r="J64" s="1" t="s">
        <v>6</v>
      </c>
      <c r="K64" s="1" t="s">
        <v>6</v>
      </c>
      <c r="L64" s="1" t="s">
        <v>6</v>
      </c>
    </row>
    <row r="65" spans="1:12">
      <c r="A65" s="1" t="s">
        <v>6</v>
      </c>
      <c r="B65" s="1" t="s">
        <v>6</v>
      </c>
      <c r="C65" s="174" t="s">
        <v>6</v>
      </c>
      <c r="D65" s="174" t="s">
        <v>6</v>
      </c>
      <c r="E65" s="1" t="s">
        <v>6</v>
      </c>
      <c r="F65" s="1" t="s">
        <v>6</v>
      </c>
      <c r="G65" s="1" t="s">
        <v>6</v>
      </c>
      <c r="H65" s="1" t="s">
        <v>6</v>
      </c>
      <c r="I65" s="1" t="s">
        <v>6</v>
      </c>
      <c r="J65" s="1" t="s">
        <v>6</v>
      </c>
      <c r="K65" s="1" t="s">
        <v>6</v>
      </c>
      <c r="L65" s="1" t="s">
        <v>6</v>
      </c>
    </row>
    <row r="66" spans="1:12">
      <c r="A66" s="1" t="s">
        <v>6</v>
      </c>
      <c r="B66" s="1" t="s">
        <v>6</v>
      </c>
      <c r="C66" s="174" t="s">
        <v>6</v>
      </c>
      <c r="D66" s="174" t="s">
        <v>6</v>
      </c>
      <c r="E66" s="1" t="s">
        <v>6</v>
      </c>
      <c r="F66" s="1" t="s">
        <v>6</v>
      </c>
      <c r="G66" s="1" t="s">
        <v>6</v>
      </c>
      <c r="H66" s="1" t="s">
        <v>6</v>
      </c>
      <c r="I66" s="1" t="s">
        <v>6</v>
      </c>
      <c r="J66" s="1" t="s">
        <v>6</v>
      </c>
      <c r="K66" s="1" t="s">
        <v>6</v>
      </c>
      <c r="L66" s="1" t="s">
        <v>6</v>
      </c>
    </row>
    <row r="67" spans="1:12">
      <c r="A67" s="1" t="s">
        <v>6</v>
      </c>
      <c r="B67" s="1" t="s">
        <v>6</v>
      </c>
      <c r="C67" s="174" t="s">
        <v>6</v>
      </c>
      <c r="D67" s="174" t="s">
        <v>6</v>
      </c>
      <c r="E67" s="1" t="s">
        <v>6</v>
      </c>
      <c r="F67" s="1" t="s">
        <v>6</v>
      </c>
      <c r="G67" s="1" t="s">
        <v>6</v>
      </c>
      <c r="H67" s="1" t="s">
        <v>6</v>
      </c>
      <c r="I67" s="1" t="s">
        <v>6</v>
      </c>
      <c r="J67" s="1" t="s">
        <v>6</v>
      </c>
      <c r="K67" s="1" t="s">
        <v>6</v>
      </c>
      <c r="L67" s="1" t="s">
        <v>6</v>
      </c>
    </row>
    <row r="68" spans="1:12">
      <c r="A68" s="1" t="s">
        <v>6</v>
      </c>
      <c r="B68" s="1" t="s">
        <v>6</v>
      </c>
      <c r="C68" s="174" t="s">
        <v>6</v>
      </c>
      <c r="D68" s="174" t="s">
        <v>6</v>
      </c>
      <c r="E68" s="1" t="s">
        <v>6</v>
      </c>
      <c r="F68" s="1" t="s">
        <v>6</v>
      </c>
      <c r="G68" s="1" t="s">
        <v>6</v>
      </c>
      <c r="H68" s="1" t="s">
        <v>6</v>
      </c>
      <c r="I68" s="1" t="s">
        <v>6</v>
      </c>
      <c r="J68" s="1" t="s">
        <v>6</v>
      </c>
      <c r="K68" s="1" t="s">
        <v>6</v>
      </c>
      <c r="L68" s="1" t="s">
        <v>6</v>
      </c>
    </row>
    <row r="69" spans="1:12">
      <c r="A69" s="1" t="s">
        <v>6</v>
      </c>
      <c r="B69" s="1" t="s">
        <v>6</v>
      </c>
      <c r="C69" s="174" t="s">
        <v>6</v>
      </c>
      <c r="D69" s="174" t="s">
        <v>6</v>
      </c>
      <c r="E69" s="1" t="s">
        <v>6</v>
      </c>
      <c r="F69" s="1" t="s">
        <v>6</v>
      </c>
      <c r="G69" s="1" t="s">
        <v>6</v>
      </c>
      <c r="H69" s="1" t="s">
        <v>6</v>
      </c>
      <c r="I69" s="1" t="s">
        <v>6</v>
      </c>
      <c r="J69" s="1" t="s">
        <v>6</v>
      </c>
      <c r="K69" s="1" t="s">
        <v>6</v>
      </c>
      <c r="L69" s="1" t="s">
        <v>6</v>
      </c>
    </row>
    <row r="70" spans="1:12">
      <c r="A70" s="1" t="s">
        <v>6</v>
      </c>
      <c r="B70" s="1" t="s">
        <v>6</v>
      </c>
      <c r="C70" s="174" t="s">
        <v>6</v>
      </c>
      <c r="D70" s="174" t="s">
        <v>6</v>
      </c>
      <c r="E70" s="1" t="s">
        <v>6</v>
      </c>
      <c r="F70" s="1" t="s">
        <v>6</v>
      </c>
      <c r="G70" s="1" t="s">
        <v>6</v>
      </c>
      <c r="H70" s="1" t="s">
        <v>6</v>
      </c>
      <c r="I70" s="1" t="s">
        <v>6</v>
      </c>
      <c r="J70" s="1" t="s">
        <v>6</v>
      </c>
      <c r="K70" s="1" t="s">
        <v>6</v>
      </c>
      <c r="L70" s="1" t="s">
        <v>6</v>
      </c>
    </row>
    <row r="71" spans="1:12">
      <c r="A71" s="1" t="s">
        <v>6</v>
      </c>
      <c r="B71" s="1" t="s">
        <v>6</v>
      </c>
      <c r="C71" s="174" t="s">
        <v>6</v>
      </c>
      <c r="D71" s="174" t="s">
        <v>6</v>
      </c>
      <c r="E71" s="1" t="s">
        <v>6</v>
      </c>
      <c r="F71" s="1" t="s">
        <v>6</v>
      </c>
      <c r="G71" s="1" t="s">
        <v>6</v>
      </c>
      <c r="H71" s="1" t="s">
        <v>6</v>
      </c>
      <c r="I71" s="1" t="s">
        <v>6</v>
      </c>
      <c r="J71" s="1" t="s">
        <v>6</v>
      </c>
      <c r="K71" s="1" t="s">
        <v>6</v>
      </c>
      <c r="L71" s="1" t="s">
        <v>6</v>
      </c>
    </row>
    <row r="72" spans="1:12">
      <c r="A72" s="1" t="s">
        <v>6</v>
      </c>
      <c r="B72" s="1" t="s">
        <v>6</v>
      </c>
      <c r="C72" s="174" t="s">
        <v>6</v>
      </c>
      <c r="D72" s="174" t="s">
        <v>6</v>
      </c>
      <c r="E72" s="1" t="s">
        <v>6</v>
      </c>
      <c r="F72" s="1" t="s">
        <v>6</v>
      </c>
      <c r="G72" s="1" t="s">
        <v>6</v>
      </c>
      <c r="H72" s="1" t="s">
        <v>6</v>
      </c>
      <c r="I72" s="1" t="s">
        <v>6</v>
      </c>
      <c r="J72" s="1" t="s">
        <v>6</v>
      </c>
      <c r="K72" s="1" t="s">
        <v>6</v>
      </c>
      <c r="L72" s="1" t="s">
        <v>6</v>
      </c>
    </row>
    <row r="73" spans="1:12">
      <c r="A73" s="1" t="s">
        <v>6</v>
      </c>
      <c r="B73" s="1" t="s">
        <v>6</v>
      </c>
      <c r="C73" s="174" t="s">
        <v>6</v>
      </c>
      <c r="D73" s="174" t="s">
        <v>6</v>
      </c>
      <c r="E73" s="1" t="s">
        <v>6</v>
      </c>
      <c r="F73" s="1" t="s">
        <v>6</v>
      </c>
      <c r="G73" s="1" t="s">
        <v>6</v>
      </c>
      <c r="H73" s="1" t="s">
        <v>6</v>
      </c>
      <c r="I73" s="1" t="s">
        <v>6</v>
      </c>
      <c r="J73" s="1" t="s">
        <v>6</v>
      </c>
      <c r="K73" s="1" t="s">
        <v>6</v>
      </c>
      <c r="L73" s="1" t="s">
        <v>6</v>
      </c>
    </row>
    <row r="74" spans="1:12">
      <c r="A74" s="1" t="s">
        <v>6</v>
      </c>
      <c r="B74" s="1" t="s">
        <v>6</v>
      </c>
      <c r="C74" s="174" t="s">
        <v>6</v>
      </c>
      <c r="D74" s="174" t="s">
        <v>6</v>
      </c>
      <c r="E74" s="1" t="s">
        <v>6</v>
      </c>
      <c r="F74" s="1" t="s">
        <v>6</v>
      </c>
      <c r="G74" s="1" t="s">
        <v>6</v>
      </c>
      <c r="H74" s="1" t="s">
        <v>6</v>
      </c>
      <c r="I74" s="1" t="s">
        <v>6</v>
      </c>
      <c r="J74" s="1" t="s">
        <v>6</v>
      </c>
      <c r="K74" s="1" t="s">
        <v>6</v>
      </c>
      <c r="L74" s="1" t="s">
        <v>6</v>
      </c>
    </row>
    <row r="75" spans="1:12">
      <c r="A75" s="1" t="s">
        <v>6</v>
      </c>
      <c r="B75" s="1" t="s">
        <v>6</v>
      </c>
      <c r="C75" s="174" t="s">
        <v>6</v>
      </c>
      <c r="D75" s="174" t="s">
        <v>6</v>
      </c>
      <c r="E75" s="1" t="s">
        <v>6</v>
      </c>
      <c r="F75" s="1" t="s">
        <v>6</v>
      </c>
      <c r="G75" s="1" t="s">
        <v>6</v>
      </c>
      <c r="H75" s="1" t="s">
        <v>6</v>
      </c>
      <c r="I75" s="1" t="s">
        <v>6</v>
      </c>
      <c r="J75" s="1" t="s">
        <v>6</v>
      </c>
      <c r="K75" s="1" t="s">
        <v>6</v>
      </c>
      <c r="L75" s="1" t="s">
        <v>6</v>
      </c>
    </row>
    <row r="76" spans="1:12">
      <c r="A76" s="1" t="s">
        <v>6</v>
      </c>
      <c r="B76" s="1" t="s">
        <v>6</v>
      </c>
      <c r="C76" s="174" t="s">
        <v>6</v>
      </c>
      <c r="D76" s="174" t="s">
        <v>6</v>
      </c>
      <c r="E76" s="1" t="s">
        <v>6</v>
      </c>
      <c r="F76" s="1" t="s">
        <v>6</v>
      </c>
      <c r="G76" s="1" t="s">
        <v>6</v>
      </c>
      <c r="H76" s="1" t="s">
        <v>6</v>
      </c>
      <c r="I76" s="1" t="s">
        <v>6</v>
      </c>
      <c r="J76" s="1" t="s">
        <v>6</v>
      </c>
      <c r="K76" s="1" t="s">
        <v>6</v>
      </c>
      <c r="L76" s="1" t="s">
        <v>6</v>
      </c>
    </row>
    <row r="77" spans="1:12">
      <c r="A77" s="1" t="s">
        <v>6</v>
      </c>
      <c r="B77" s="1" t="s">
        <v>6</v>
      </c>
      <c r="C77" s="174" t="s">
        <v>6</v>
      </c>
      <c r="D77" s="174" t="s">
        <v>6</v>
      </c>
      <c r="E77" s="1" t="s">
        <v>6</v>
      </c>
      <c r="F77" s="1" t="s">
        <v>6</v>
      </c>
      <c r="G77" s="1" t="s">
        <v>6</v>
      </c>
      <c r="H77" s="1" t="s">
        <v>6</v>
      </c>
      <c r="I77" s="1" t="s">
        <v>6</v>
      </c>
      <c r="J77" s="1" t="s">
        <v>6</v>
      </c>
      <c r="K77" s="1" t="s">
        <v>6</v>
      </c>
      <c r="L77" s="1" t="s">
        <v>6</v>
      </c>
    </row>
    <row r="78" spans="1:12">
      <c r="A78" s="1" t="s">
        <v>6</v>
      </c>
      <c r="B78" s="1" t="s">
        <v>6</v>
      </c>
      <c r="C78" s="174" t="s">
        <v>6</v>
      </c>
      <c r="D78" s="174" t="s">
        <v>6</v>
      </c>
      <c r="E78" s="1" t="s">
        <v>6</v>
      </c>
      <c r="F78" s="1" t="s">
        <v>6</v>
      </c>
      <c r="G78" s="1" t="s">
        <v>6</v>
      </c>
      <c r="H78" s="1" t="s">
        <v>6</v>
      </c>
      <c r="I78" s="1" t="s">
        <v>6</v>
      </c>
      <c r="J78" s="1" t="s">
        <v>6</v>
      </c>
      <c r="K78" s="1" t="s">
        <v>6</v>
      </c>
      <c r="L78" s="1" t="s">
        <v>6</v>
      </c>
    </row>
    <row r="79" spans="1:12">
      <c r="A79" s="1" t="s">
        <v>6</v>
      </c>
      <c r="B79" s="1" t="s">
        <v>6</v>
      </c>
      <c r="C79" s="174" t="s">
        <v>6</v>
      </c>
      <c r="D79" s="174" t="s">
        <v>6</v>
      </c>
      <c r="E79" s="1" t="s">
        <v>6</v>
      </c>
      <c r="F79" s="1" t="s">
        <v>6</v>
      </c>
      <c r="G79" s="1" t="s">
        <v>6</v>
      </c>
      <c r="H79" s="1" t="s">
        <v>6</v>
      </c>
      <c r="I79" s="1" t="s">
        <v>6</v>
      </c>
      <c r="J79" s="1" t="s">
        <v>6</v>
      </c>
      <c r="K79" s="1" t="s">
        <v>6</v>
      </c>
      <c r="L79" s="1" t="s">
        <v>6</v>
      </c>
    </row>
    <row r="80" spans="1:12">
      <c r="A80" s="1" t="s">
        <v>6</v>
      </c>
      <c r="B80" s="1" t="s">
        <v>6</v>
      </c>
      <c r="C80" s="174" t="s">
        <v>6</v>
      </c>
      <c r="D80" s="174" t="s">
        <v>6</v>
      </c>
      <c r="E80" s="1" t="s">
        <v>6</v>
      </c>
      <c r="F80" s="1" t="s">
        <v>6</v>
      </c>
      <c r="G80" s="1" t="s">
        <v>6</v>
      </c>
      <c r="H80" s="1" t="s">
        <v>6</v>
      </c>
      <c r="I80" s="1" t="s">
        <v>6</v>
      </c>
      <c r="J80" s="1" t="s">
        <v>6</v>
      </c>
      <c r="K80" s="1" t="s">
        <v>6</v>
      </c>
      <c r="L80" s="1" t="s">
        <v>6</v>
      </c>
    </row>
    <row r="81" spans="1:12">
      <c r="A81" s="1" t="s">
        <v>6</v>
      </c>
      <c r="B81" s="1" t="s">
        <v>6</v>
      </c>
      <c r="C81" s="174" t="s">
        <v>6</v>
      </c>
      <c r="D81" s="174" t="s">
        <v>6</v>
      </c>
      <c r="E81" s="1" t="s">
        <v>6</v>
      </c>
      <c r="F81" s="1" t="s">
        <v>6</v>
      </c>
      <c r="G81" s="1" t="s">
        <v>6</v>
      </c>
      <c r="H81" s="1" t="s">
        <v>6</v>
      </c>
      <c r="I81" s="1" t="s">
        <v>6</v>
      </c>
      <c r="J81" s="1" t="s">
        <v>6</v>
      </c>
      <c r="K81" s="1" t="s">
        <v>6</v>
      </c>
      <c r="L81" s="1" t="s">
        <v>6</v>
      </c>
    </row>
    <row r="82" spans="1:12">
      <c r="A82" s="1" t="s">
        <v>6</v>
      </c>
      <c r="B82" s="1" t="s">
        <v>6</v>
      </c>
      <c r="C82" s="174" t="s">
        <v>6</v>
      </c>
      <c r="D82" s="174" t="s">
        <v>6</v>
      </c>
      <c r="E82" s="1" t="s">
        <v>6</v>
      </c>
      <c r="F82" s="1" t="s">
        <v>6</v>
      </c>
      <c r="G82" s="1" t="s">
        <v>6</v>
      </c>
      <c r="H82" s="1" t="s">
        <v>6</v>
      </c>
      <c r="I82" s="1" t="s">
        <v>6</v>
      </c>
      <c r="J82" s="1" t="s">
        <v>6</v>
      </c>
      <c r="K82" s="1" t="s">
        <v>6</v>
      </c>
      <c r="L82" s="1" t="s">
        <v>6</v>
      </c>
    </row>
    <row r="83" spans="1:12">
      <c r="A83" s="1" t="s">
        <v>6</v>
      </c>
      <c r="B83" s="1" t="s">
        <v>6</v>
      </c>
      <c r="C83" s="174" t="s">
        <v>6</v>
      </c>
      <c r="D83" s="174" t="s">
        <v>6</v>
      </c>
      <c r="E83" s="1" t="s">
        <v>6</v>
      </c>
      <c r="F83" s="1" t="s">
        <v>6</v>
      </c>
      <c r="G83" s="1" t="s">
        <v>6</v>
      </c>
      <c r="H83" s="1" t="s">
        <v>6</v>
      </c>
      <c r="I83" s="1" t="s">
        <v>6</v>
      </c>
      <c r="J83" s="1" t="s">
        <v>6</v>
      </c>
      <c r="K83" s="1" t="s">
        <v>6</v>
      </c>
      <c r="L83" s="1" t="s">
        <v>6</v>
      </c>
    </row>
    <row r="84" spans="1:12">
      <c r="A84" s="1" t="s">
        <v>6</v>
      </c>
      <c r="B84" s="1" t="s">
        <v>6</v>
      </c>
      <c r="C84" s="174" t="s">
        <v>6</v>
      </c>
      <c r="D84" s="174" t="s">
        <v>6</v>
      </c>
      <c r="E84" s="1" t="s">
        <v>6</v>
      </c>
      <c r="F84" s="1" t="s">
        <v>6</v>
      </c>
      <c r="G84" s="1" t="s">
        <v>6</v>
      </c>
      <c r="H84" s="1" t="s">
        <v>6</v>
      </c>
      <c r="I84" s="1" t="s">
        <v>6</v>
      </c>
      <c r="J84" s="1" t="s">
        <v>6</v>
      </c>
      <c r="K84" s="1" t="s">
        <v>6</v>
      </c>
      <c r="L84" s="1" t="s">
        <v>6</v>
      </c>
    </row>
    <row r="85" spans="1:12">
      <c r="A85" s="1" t="s">
        <v>6</v>
      </c>
      <c r="B85" s="1" t="s">
        <v>6</v>
      </c>
      <c r="C85" s="174" t="s">
        <v>6</v>
      </c>
      <c r="D85" s="174" t="s">
        <v>6</v>
      </c>
      <c r="E85" s="1" t="s">
        <v>6</v>
      </c>
      <c r="F85" s="1" t="s">
        <v>6</v>
      </c>
      <c r="G85" s="1" t="s">
        <v>6</v>
      </c>
      <c r="H85" s="1" t="s">
        <v>6</v>
      </c>
      <c r="I85" s="1" t="s">
        <v>6</v>
      </c>
      <c r="J85" s="1" t="s">
        <v>6</v>
      </c>
      <c r="K85" s="1" t="s">
        <v>6</v>
      </c>
      <c r="L85" s="1" t="s">
        <v>6</v>
      </c>
    </row>
    <row r="86" spans="1:12">
      <c r="A86" s="1" t="s">
        <v>6</v>
      </c>
      <c r="B86" s="1" t="s">
        <v>6</v>
      </c>
      <c r="C86" s="174" t="s">
        <v>6</v>
      </c>
      <c r="D86" s="174" t="s">
        <v>6</v>
      </c>
      <c r="E86" s="1" t="s">
        <v>6</v>
      </c>
      <c r="F86" s="1" t="s">
        <v>6</v>
      </c>
      <c r="G86" s="1" t="s">
        <v>6</v>
      </c>
      <c r="H86" s="1" t="s">
        <v>6</v>
      </c>
      <c r="I86" s="1" t="s">
        <v>6</v>
      </c>
      <c r="J86" s="1" t="s">
        <v>6</v>
      </c>
      <c r="K86" s="1" t="s">
        <v>6</v>
      </c>
      <c r="L86" s="1" t="s">
        <v>6</v>
      </c>
    </row>
    <row r="87" spans="1:12">
      <c r="A87" s="1" t="s">
        <v>6</v>
      </c>
      <c r="B87" s="1" t="s">
        <v>6</v>
      </c>
      <c r="C87" s="174" t="s">
        <v>6</v>
      </c>
      <c r="D87" s="174" t="s">
        <v>6</v>
      </c>
      <c r="E87" s="1" t="s">
        <v>6</v>
      </c>
      <c r="F87" s="1" t="s">
        <v>6</v>
      </c>
      <c r="G87" s="1" t="s">
        <v>6</v>
      </c>
      <c r="H87" s="1" t="s">
        <v>6</v>
      </c>
      <c r="I87" s="1" t="s">
        <v>6</v>
      </c>
      <c r="J87" s="1" t="s">
        <v>6</v>
      </c>
      <c r="K87" s="1" t="s">
        <v>6</v>
      </c>
      <c r="L87" s="1" t="s">
        <v>6</v>
      </c>
    </row>
    <row r="88" spans="1:12">
      <c r="A88" s="1" t="s">
        <v>6</v>
      </c>
      <c r="B88" s="1" t="s">
        <v>6</v>
      </c>
      <c r="C88" s="174" t="s">
        <v>6</v>
      </c>
      <c r="D88" s="174" t="s">
        <v>6</v>
      </c>
      <c r="E88" s="1" t="s">
        <v>6</v>
      </c>
      <c r="F88" s="1" t="s">
        <v>6</v>
      </c>
      <c r="G88" s="1" t="s">
        <v>6</v>
      </c>
      <c r="H88" s="1" t="s">
        <v>6</v>
      </c>
      <c r="I88" s="1" t="s">
        <v>6</v>
      </c>
      <c r="J88" s="1" t="s">
        <v>6</v>
      </c>
      <c r="K88" s="1" t="s">
        <v>6</v>
      </c>
      <c r="L88" s="1" t="s">
        <v>6</v>
      </c>
    </row>
    <row r="89" spans="1:12">
      <c r="A89" s="1" t="s">
        <v>6</v>
      </c>
      <c r="B89" s="1" t="s">
        <v>6</v>
      </c>
      <c r="C89" s="174" t="s">
        <v>6</v>
      </c>
      <c r="D89" s="174" t="s">
        <v>6</v>
      </c>
      <c r="E89" s="1" t="s">
        <v>6</v>
      </c>
      <c r="F89" s="1" t="s">
        <v>6</v>
      </c>
      <c r="G89" s="1" t="s">
        <v>6</v>
      </c>
      <c r="H89" s="1" t="s">
        <v>6</v>
      </c>
      <c r="I89" s="1" t="s">
        <v>6</v>
      </c>
      <c r="J89" s="1" t="s">
        <v>6</v>
      </c>
      <c r="K89" s="1" t="s">
        <v>6</v>
      </c>
      <c r="L89" s="1" t="s">
        <v>6</v>
      </c>
    </row>
    <row r="90" spans="1:12">
      <c r="A90" s="1" t="s">
        <v>6</v>
      </c>
      <c r="B90" s="1" t="s">
        <v>6</v>
      </c>
      <c r="C90" s="174" t="s">
        <v>6</v>
      </c>
      <c r="D90" s="174" t="s">
        <v>6</v>
      </c>
      <c r="E90" s="1" t="s">
        <v>6</v>
      </c>
      <c r="F90" s="1" t="s">
        <v>6</v>
      </c>
      <c r="G90" s="1" t="s">
        <v>6</v>
      </c>
      <c r="H90" s="1" t="s">
        <v>6</v>
      </c>
      <c r="I90" s="1" t="s">
        <v>6</v>
      </c>
      <c r="J90" s="1" t="s">
        <v>6</v>
      </c>
      <c r="K90" s="1" t="s">
        <v>6</v>
      </c>
      <c r="L90" s="1" t="s">
        <v>6</v>
      </c>
    </row>
    <row r="91" spans="1:12">
      <c r="A91" s="1" t="s">
        <v>6</v>
      </c>
      <c r="B91" s="1" t="s">
        <v>6</v>
      </c>
      <c r="C91" s="174" t="s">
        <v>6</v>
      </c>
      <c r="D91" s="174" t="s">
        <v>6</v>
      </c>
      <c r="E91" s="1" t="s">
        <v>6</v>
      </c>
      <c r="F91" s="1" t="s">
        <v>6</v>
      </c>
      <c r="G91" s="1" t="s">
        <v>6</v>
      </c>
      <c r="H91" s="1" t="s">
        <v>6</v>
      </c>
      <c r="I91" s="1" t="s">
        <v>6</v>
      </c>
      <c r="J91" s="1" t="s">
        <v>6</v>
      </c>
      <c r="K91" s="1" t="s">
        <v>6</v>
      </c>
      <c r="L91" s="1" t="s">
        <v>6</v>
      </c>
    </row>
    <row r="92" spans="1:12">
      <c r="A92" s="1" t="s">
        <v>6</v>
      </c>
      <c r="B92" s="1" t="s">
        <v>6</v>
      </c>
      <c r="C92" s="174" t="s">
        <v>6</v>
      </c>
      <c r="D92" s="174" t="s">
        <v>6</v>
      </c>
      <c r="E92" s="1" t="s">
        <v>6</v>
      </c>
      <c r="F92" s="1" t="s">
        <v>6</v>
      </c>
      <c r="G92" s="1" t="s">
        <v>6</v>
      </c>
      <c r="H92" s="1" t="s">
        <v>6</v>
      </c>
      <c r="I92" s="1" t="s">
        <v>6</v>
      </c>
      <c r="J92" s="1" t="s">
        <v>6</v>
      </c>
      <c r="K92" s="1" t="s">
        <v>6</v>
      </c>
      <c r="L92" s="1" t="s">
        <v>6</v>
      </c>
    </row>
    <row r="93" spans="1:12">
      <c r="A93" s="1" t="s">
        <v>6</v>
      </c>
      <c r="B93" s="1" t="s">
        <v>6</v>
      </c>
      <c r="C93" s="174" t="s">
        <v>6</v>
      </c>
      <c r="D93" s="174" t="s">
        <v>6</v>
      </c>
      <c r="E93" s="1" t="s">
        <v>6</v>
      </c>
      <c r="F93" s="1" t="s">
        <v>6</v>
      </c>
      <c r="G93" s="1" t="s">
        <v>6</v>
      </c>
      <c r="H93" s="1" t="s">
        <v>6</v>
      </c>
      <c r="I93" s="1" t="s">
        <v>6</v>
      </c>
      <c r="J93" s="1" t="s">
        <v>6</v>
      </c>
      <c r="K93" s="1" t="s">
        <v>6</v>
      </c>
      <c r="L93" s="1" t="s">
        <v>6</v>
      </c>
    </row>
    <row r="94" spans="1:12">
      <c r="A94" s="1" t="s">
        <v>6</v>
      </c>
      <c r="B94" s="1" t="s">
        <v>6</v>
      </c>
      <c r="C94" s="174" t="s">
        <v>6</v>
      </c>
      <c r="D94" s="174" t="s">
        <v>6</v>
      </c>
      <c r="E94" s="1" t="s">
        <v>6</v>
      </c>
      <c r="F94" s="1" t="s">
        <v>6</v>
      </c>
      <c r="G94" s="1" t="s">
        <v>6</v>
      </c>
      <c r="H94" s="1" t="s">
        <v>6</v>
      </c>
      <c r="I94" s="1" t="s">
        <v>6</v>
      </c>
      <c r="J94" s="1" t="s">
        <v>6</v>
      </c>
      <c r="K94" s="1" t="s">
        <v>6</v>
      </c>
      <c r="L94" s="1" t="s">
        <v>6</v>
      </c>
    </row>
    <row r="95" spans="1:12">
      <c r="A95" s="1" t="s">
        <v>6</v>
      </c>
      <c r="B95" s="1" t="s">
        <v>6</v>
      </c>
      <c r="C95" s="174" t="s">
        <v>6</v>
      </c>
      <c r="D95" s="174" t="s">
        <v>6</v>
      </c>
      <c r="E95" s="1" t="s">
        <v>6</v>
      </c>
      <c r="F95" s="1" t="s">
        <v>6</v>
      </c>
      <c r="G95" s="1" t="s">
        <v>6</v>
      </c>
      <c r="H95" s="1" t="s">
        <v>6</v>
      </c>
      <c r="I95" s="1" t="s">
        <v>6</v>
      </c>
      <c r="J95" s="1" t="s">
        <v>6</v>
      </c>
      <c r="K95" s="1" t="s">
        <v>6</v>
      </c>
      <c r="L95" s="1" t="s">
        <v>6</v>
      </c>
    </row>
    <row r="96" spans="1:12">
      <c r="A96" s="1" t="s">
        <v>6</v>
      </c>
      <c r="B96" s="1" t="s">
        <v>6</v>
      </c>
      <c r="C96" s="174" t="s">
        <v>6</v>
      </c>
      <c r="D96" s="174" t="s">
        <v>6</v>
      </c>
      <c r="E96" s="1" t="s">
        <v>6</v>
      </c>
      <c r="F96" s="1" t="s">
        <v>6</v>
      </c>
      <c r="G96" s="1" t="s">
        <v>6</v>
      </c>
      <c r="H96" s="1" t="s">
        <v>6</v>
      </c>
      <c r="I96" s="1" t="s">
        <v>6</v>
      </c>
      <c r="J96" s="1" t="s">
        <v>6</v>
      </c>
      <c r="K96" s="1" t="s">
        <v>6</v>
      </c>
      <c r="L96" s="1" t="s">
        <v>6</v>
      </c>
    </row>
    <row r="97" spans="1:12">
      <c r="A97" s="1" t="s">
        <v>6</v>
      </c>
      <c r="B97" s="1" t="s">
        <v>6</v>
      </c>
      <c r="C97" s="174" t="s">
        <v>6</v>
      </c>
      <c r="D97" s="174" t="s">
        <v>6</v>
      </c>
      <c r="E97" s="1" t="s">
        <v>6</v>
      </c>
      <c r="F97" s="1" t="s">
        <v>6</v>
      </c>
      <c r="G97" s="1" t="s">
        <v>6</v>
      </c>
      <c r="H97" s="1" t="s">
        <v>6</v>
      </c>
      <c r="I97" s="1" t="s">
        <v>6</v>
      </c>
      <c r="J97" s="1" t="s">
        <v>6</v>
      </c>
      <c r="K97" s="1" t="s">
        <v>6</v>
      </c>
      <c r="L97" s="1" t="s">
        <v>6</v>
      </c>
    </row>
    <row r="98" spans="1:12">
      <c r="A98" s="1" t="s">
        <v>6</v>
      </c>
      <c r="B98" s="1" t="s">
        <v>6</v>
      </c>
      <c r="C98" s="174" t="s">
        <v>6</v>
      </c>
      <c r="D98" s="174" t="s">
        <v>6</v>
      </c>
      <c r="E98" s="1" t="s">
        <v>6</v>
      </c>
      <c r="F98" s="1" t="s">
        <v>6</v>
      </c>
      <c r="G98" s="1" t="s">
        <v>6</v>
      </c>
      <c r="H98" s="1" t="s">
        <v>6</v>
      </c>
      <c r="I98" s="1" t="s">
        <v>6</v>
      </c>
      <c r="J98" s="1" t="s">
        <v>6</v>
      </c>
      <c r="K98" s="1" t="s">
        <v>6</v>
      </c>
      <c r="L98" s="1" t="s">
        <v>6</v>
      </c>
    </row>
    <row r="99" spans="1:12">
      <c r="A99" s="1" t="s">
        <v>6</v>
      </c>
      <c r="B99" s="1" t="s">
        <v>6</v>
      </c>
      <c r="C99" s="174" t="s">
        <v>6</v>
      </c>
      <c r="D99" s="174" t="s">
        <v>6</v>
      </c>
      <c r="E99" s="1" t="s">
        <v>6</v>
      </c>
      <c r="F99" s="1" t="s">
        <v>6</v>
      </c>
      <c r="G99" s="1" t="s">
        <v>6</v>
      </c>
      <c r="H99" s="1" t="s">
        <v>6</v>
      </c>
      <c r="I99" s="1" t="s">
        <v>6</v>
      </c>
      <c r="J99" s="1" t="s">
        <v>6</v>
      </c>
      <c r="K99" s="1" t="s">
        <v>6</v>
      </c>
      <c r="L99" s="1" t="s">
        <v>6</v>
      </c>
    </row>
    <row r="100" spans="1:12">
      <c r="A100" s="1" t="s">
        <v>6</v>
      </c>
      <c r="B100" s="1" t="s">
        <v>6</v>
      </c>
      <c r="C100" s="174" t="s">
        <v>6</v>
      </c>
      <c r="D100" s="174" t="s">
        <v>6</v>
      </c>
      <c r="E100" s="1" t="s">
        <v>6</v>
      </c>
      <c r="F100" s="1" t="s">
        <v>6</v>
      </c>
      <c r="G100" s="1" t="s">
        <v>6</v>
      </c>
      <c r="H100" s="1" t="s">
        <v>6</v>
      </c>
      <c r="I100" s="1" t="s">
        <v>6</v>
      </c>
      <c r="J100" s="1" t="s">
        <v>6</v>
      </c>
      <c r="K100" s="1" t="s">
        <v>6</v>
      </c>
      <c r="L100" s="1" t="s">
        <v>6</v>
      </c>
    </row>
    <row r="101" spans="1:12">
      <c r="A101" s="1" t="s">
        <v>6</v>
      </c>
      <c r="B101" s="1" t="s">
        <v>6</v>
      </c>
      <c r="C101" s="174" t="s">
        <v>6</v>
      </c>
      <c r="D101" s="174" t="s">
        <v>6</v>
      </c>
      <c r="E101" s="1" t="s">
        <v>6</v>
      </c>
      <c r="F101" s="1" t="s">
        <v>6</v>
      </c>
      <c r="G101" s="1" t="s">
        <v>6</v>
      </c>
      <c r="H101" s="1" t="s">
        <v>6</v>
      </c>
      <c r="I101" s="1" t="s">
        <v>6</v>
      </c>
      <c r="J101" s="1" t="s">
        <v>6</v>
      </c>
      <c r="K101" s="1" t="s">
        <v>6</v>
      </c>
      <c r="L101" s="1" t="s">
        <v>6</v>
      </c>
    </row>
    <row r="102" spans="1:12">
      <c r="A102" s="1" t="s">
        <v>6</v>
      </c>
      <c r="B102" s="1" t="s">
        <v>6</v>
      </c>
      <c r="C102" s="174" t="s">
        <v>6</v>
      </c>
      <c r="D102" s="174" t="s">
        <v>6</v>
      </c>
      <c r="E102" s="1" t="s">
        <v>6</v>
      </c>
      <c r="F102" s="1" t="s">
        <v>6</v>
      </c>
      <c r="G102" s="1" t="s">
        <v>6</v>
      </c>
      <c r="H102" s="1" t="s">
        <v>6</v>
      </c>
      <c r="I102" s="1" t="s">
        <v>6</v>
      </c>
      <c r="J102" s="1" t="s">
        <v>6</v>
      </c>
      <c r="K102" s="1" t="s">
        <v>6</v>
      </c>
      <c r="L102" s="1" t="s">
        <v>6</v>
      </c>
    </row>
    <row r="103" spans="1:12">
      <c r="A103" s="1" t="s">
        <v>6</v>
      </c>
      <c r="B103" s="1" t="s">
        <v>6</v>
      </c>
      <c r="C103" s="174" t="s">
        <v>6</v>
      </c>
      <c r="D103" s="174" t="s">
        <v>6</v>
      </c>
      <c r="E103" s="1" t="s">
        <v>6</v>
      </c>
      <c r="F103" s="1" t="s">
        <v>6</v>
      </c>
      <c r="G103" s="1" t="s">
        <v>6</v>
      </c>
      <c r="H103" s="1" t="s">
        <v>6</v>
      </c>
      <c r="I103" s="1" t="s">
        <v>6</v>
      </c>
      <c r="J103" s="1" t="s">
        <v>6</v>
      </c>
      <c r="K103" s="1" t="s">
        <v>6</v>
      </c>
      <c r="L103" s="1" t="s">
        <v>6</v>
      </c>
    </row>
    <row r="104" spans="1:12">
      <c r="A104" s="1" t="s">
        <v>6</v>
      </c>
      <c r="B104" s="1" t="s">
        <v>6</v>
      </c>
      <c r="C104" s="174" t="s">
        <v>6</v>
      </c>
      <c r="D104" s="174" t="s">
        <v>6</v>
      </c>
      <c r="E104" s="1" t="s">
        <v>6</v>
      </c>
      <c r="F104" s="1" t="s">
        <v>6</v>
      </c>
      <c r="G104" s="1" t="s">
        <v>6</v>
      </c>
      <c r="H104" s="1" t="s">
        <v>6</v>
      </c>
      <c r="I104" s="1" t="s">
        <v>6</v>
      </c>
      <c r="J104" s="1" t="s">
        <v>6</v>
      </c>
      <c r="K104" s="1" t="s">
        <v>6</v>
      </c>
      <c r="L104" s="1" t="s">
        <v>6</v>
      </c>
    </row>
    <row r="105" spans="1:12">
      <c r="A105" s="1" t="s">
        <v>6</v>
      </c>
      <c r="B105" s="1" t="s">
        <v>6</v>
      </c>
      <c r="C105" s="174" t="s">
        <v>6</v>
      </c>
      <c r="D105" s="174" t="s">
        <v>6</v>
      </c>
      <c r="E105" s="1" t="s">
        <v>6</v>
      </c>
      <c r="F105" s="1" t="s">
        <v>6</v>
      </c>
      <c r="G105" s="1" t="s">
        <v>6</v>
      </c>
      <c r="H105" s="1" t="s">
        <v>6</v>
      </c>
      <c r="I105" s="1" t="s">
        <v>6</v>
      </c>
      <c r="J105" s="1" t="s">
        <v>6</v>
      </c>
      <c r="K105" s="1" t="s">
        <v>6</v>
      </c>
      <c r="L105" s="1" t="s">
        <v>6</v>
      </c>
    </row>
    <row r="106" spans="1:12">
      <c r="A106" s="1" t="s">
        <v>6</v>
      </c>
      <c r="B106" s="1" t="s">
        <v>6</v>
      </c>
      <c r="C106" s="174" t="s">
        <v>6</v>
      </c>
      <c r="D106" s="174" t="s">
        <v>6</v>
      </c>
      <c r="E106" s="1" t="s">
        <v>6</v>
      </c>
      <c r="F106" s="1" t="s">
        <v>6</v>
      </c>
      <c r="G106" s="1" t="s">
        <v>6</v>
      </c>
      <c r="H106" s="1" t="s">
        <v>6</v>
      </c>
      <c r="I106" s="1" t="s">
        <v>6</v>
      </c>
      <c r="J106" s="1" t="s">
        <v>6</v>
      </c>
      <c r="K106" s="1" t="s">
        <v>6</v>
      </c>
      <c r="L106" s="1" t="s">
        <v>6</v>
      </c>
    </row>
    <row r="107" spans="1:12">
      <c r="A107" s="1" t="s">
        <v>6</v>
      </c>
      <c r="B107" s="1" t="s">
        <v>6</v>
      </c>
      <c r="C107" s="174" t="s">
        <v>6</v>
      </c>
      <c r="D107" s="174" t="s">
        <v>6</v>
      </c>
      <c r="E107" s="1" t="s">
        <v>6</v>
      </c>
      <c r="F107" s="1" t="s">
        <v>6</v>
      </c>
      <c r="G107" s="1" t="s">
        <v>6</v>
      </c>
      <c r="H107" s="1" t="s">
        <v>6</v>
      </c>
      <c r="I107" s="1" t="s">
        <v>6</v>
      </c>
      <c r="J107" s="1" t="s">
        <v>6</v>
      </c>
      <c r="K107" s="1" t="s">
        <v>6</v>
      </c>
      <c r="L107" s="1" t="s">
        <v>6</v>
      </c>
    </row>
    <row r="108" spans="1:12">
      <c r="A108" s="1" t="s">
        <v>6</v>
      </c>
      <c r="B108" s="1" t="s">
        <v>6</v>
      </c>
      <c r="C108" s="174" t="s">
        <v>6</v>
      </c>
      <c r="D108" s="174" t="s">
        <v>6</v>
      </c>
      <c r="E108" s="1" t="s">
        <v>6</v>
      </c>
      <c r="F108" s="1" t="s">
        <v>6</v>
      </c>
      <c r="G108" s="1" t="s">
        <v>6</v>
      </c>
      <c r="H108" s="1" t="s">
        <v>6</v>
      </c>
      <c r="I108" s="1" t="s">
        <v>6</v>
      </c>
      <c r="J108" s="1" t="s">
        <v>6</v>
      </c>
      <c r="K108" s="1" t="s">
        <v>6</v>
      </c>
      <c r="L108" s="1" t="s">
        <v>6</v>
      </c>
    </row>
    <row r="109" spans="1:12">
      <c r="A109" s="1" t="s">
        <v>6</v>
      </c>
      <c r="B109" s="1" t="s">
        <v>6</v>
      </c>
      <c r="C109" s="174" t="s">
        <v>6</v>
      </c>
      <c r="D109" s="174" t="s">
        <v>6</v>
      </c>
      <c r="E109" s="1" t="s">
        <v>6</v>
      </c>
      <c r="F109" s="1" t="s">
        <v>6</v>
      </c>
      <c r="G109" s="1" t="s">
        <v>6</v>
      </c>
      <c r="H109" s="1" t="s">
        <v>6</v>
      </c>
      <c r="I109" s="1" t="s">
        <v>6</v>
      </c>
      <c r="J109" s="1" t="s">
        <v>6</v>
      </c>
      <c r="K109" s="1" t="s">
        <v>6</v>
      </c>
      <c r="L109" s="1" t="s">
        <v>6</v>
      </c>
    </row>
    <row r="110" spans="1:12">
      <c r="A110" s="1" t="s">
        <v>6</v>
      </c>
      <c r="B110" s="1" t="s">
        <v>6</v>
      </c>
      <c r="C110" s="174" t="s">
        <v>6</v>
      </c>
      <c r="D110" s="174" t="s">
        <v>6</v>
      </c>
      <c r="E110" s="1" t="s">
        <v>6</v>
      </c>
      <c r="F110" s="1" t="s">
        <v>6</v>
      </c>
      <c r="G110" s="1" t="s">
        <v>6</v>
      </c>
      <c r="H110" s="1" t="s">
        <v>6</v>
      </c>
      <c r="I110" s="1" t="s">
        <v>6</v>
      </c>
      <c r="J110" s="1" t="s">
        <v>6</v>
      </c>
      <c r="K110" s="1" t="s">
        <v>6</v>
      </c>
      <c r="L110" s="1" t="s">
        <v>6</v>
      </c>
    </row>
    <row r="111" spans="1:12">
      <c r="A111" s="1" t="s">
        <v>6</v>
      </c>
      <c r="B111" s="1" t="s">
        <v>6</v>
      </c>
      <c r="C111" s="174" t="s">
        <v>6</v>
      </c>
      <c r="D111" s="174" t="s">
        <v>6</v>
      </c>
      <c r="E111" s="1" t="s">
        <v>6</v>
      </c>
      <c r="F111" s="1" t="s">
        <v>6</v>
      </c>
      <c r="G111" s="1" t="s">
        <v>6</v>
      </c>
      <c r="H111" s="1" t="s">
        <v>6</v>
      </c>
      <c r="I111" s="1" t="s">
        <v>6</v>
      </c>
      <c r="J111" s="1" t="s">
        <v>6</v>
      </c>
      <c r="K111" s="1" t="s">
        <v>6</v>
      </c>
      <c r="L111" s="1" t="s">
        <v>6</v>
      </c>
    </row>
    <row r="112" spans="1:12">
      <c r="A112" s="1" t="s">
        <v>6</v>
      </c>
      <c r="B112" s="1" t="s">
        <v>6</v>
      </c>
      <c r="C112" s="174" t="s">
        <v>6</v>
      </c>
      <c r="D112" s="174" t="s">
        <v>6</v>
      </c>
      <c r="E112" s="1" t="s">
        <v>6</v>
      </c>
      <c r="F112" s="1" t="s">
        <v>6</v>
      </c>
      <c r="G112" s="1" t="s">
        <v>6</v>
      </c>
      <c r="H112" s="1" t="s">
        <v>6</v>
      </c>
      <c r="I112" s="1" t="s">
        <v>6</v>
      </c>
      <c r="J112" s="1" t="s">
        <v>6</v>
      </c>
      <c r="K112" s="1" t="s">
        <v>6</v>
      </c>
      <c r="L112" s="1" t="s">
        <v>6</v>
      </c>
    </row>
    <row r="113" spans="1:12">
      <c r="A113" s="1" t="s">
        <v>6</v>
      </c>
      <c r="B113" s="1" t="s">
        <v>6</v>
      </c>
      <c r="C113" s="174" t="s">
        <v>6</v>
      </c>
      <c r="D113" s="174" t="s">
        <v>6</v>
      </c>
      <c r="E113" s="1" t="s">
        <v>6</v>
      </c>
      <c r="F113" s="1" t="s">
        <v>6</v>
      </c>
      <c r="G113" s="1" t="s">
        <v>6</v>
      </c>
      <c r="H113" s="1" t="s">
        <v>6</v>
      </c>
      <c r="I113" s="1" t="s">
        <v>6</v>
      </c>
      <c r="J113" s="1" t="s">
        <v>6</v>
      </c>
      <c r="K113" s="1" t="s">
        <v>6</v>
      </c>
      <c r="L113" s="1" t="s">
        <v>6</v>
      </c>
    </row>
    <row r="114" spans="1:12">
      <c r="A114" s="1" t="s">
        <v>6</v>
      </c>
      <c r="B114" s="1" t="s">
        <v>6</v>
      </c>
      <c r="C114" s="174" t="s">
        <v>6</v>
      </c>
      <c r="D114" s="174" t="s">
        <v>6</v>
      </c>
      <c r="E114" s="1" t="s">
        <v>6</v>
      </c>
      <c r="F114" s="1" t="s">
        <v>6</v>
      </c>
      <c r="G114" s="1" t="s">
        <v>6</v>
      </c>
      <c r="H114" s="1" t="s">
        <v>6</v>
      </c>
      <c r="I114" s="1" t="s">
        <v>6</v>
      </c>
      <c r="J114" s="1" t="s">
        <v>6</v>
      </c>
      <c r="K114" s="1" t="s">
        <v>6</v>
      </c>
      <c r="L114" s="1" t="s">
        <v>6</v>
      </c>
    </row>
    <row r="115" spans="1:12">
      <c r="A115" s="1" t="s">
        <v>6</v>
      </c>
      <c r="B115" s="1" t="s">
        <v>6</v>
      </c>
      <c r="C115" s="174" t="s">
        <v>6</v>
      </c>
      <c r="D115" s="174" t="s">
        <v>6</v>
      </c>
      <c r="E115" s="1" t="s">
        <v>6</v>
      </c>
      <c r="F115" s="1" t="s">
        <v>6</v>
      </c>
      <c r="G115" s="1" t="s">
        <v>6</v>
      </c>
      <c r="H115" s="1" t="s">
        <v>6</v>
      </c>
      <c r="I115" s="1" t="s">
        <v>6</v>
      </c>
      <c r="J115" s="1" t="s">
        <v>6</v>
      </c>
      <c r="K115" s="1" t="s">
        <v>6</v>
      </c>
      <c r="L115" s="1" t="s">
        <v>6</v>
      </c>
    </row>
    <row r="116" spans="1:12">
      <c r="A116" s="1" t="s">
        <v>6</v>
      </c>
      <c r="B116" s="1" t="s">
        <v>6</v>
      </c>
      <c r="C116" s="174" t="s">
        <v>6</v>
      </c>
      <c r="D116" s="174" t="s">
        <v>6</v>
      </c>
      <c r="E116" s="1" t="s">
        <v>6</v>
      </c>
      <c r="F116" s="1" t="s">
        <v>6</v>
      </c>
      <c r="G116" s="1" t="s">
        <v>6</v>
      </c>
      <c r="H116" s="1" t="s">
        <v>6</v>
      </c>
      <c r="I116" s="1" t="s">
        <v>6</v>
      </c>
      <c r="J116" s="1" t="s">
        <v>6</v>
      </c>
      <c r="K116" s="1" t="s">
        <v>6</v>
      </c>
      <c r="L116" s="1" t="s">
        <v>6</v>
      </c>
    </row>
    <row r="117" spans="1:12">
      <c r="A117" s="1" t="s">
        <v>6</v>
      </c>
      <c r="B117" s="1" t="s">
        <v>6</v>
      </c>
      <c r="C117" s="174" t="s">
        <v>6</v>
      </c>
      <c r="D117" s="174" t="s">
        <v>6</v>
      </c>
      <c r="E117" s="1" t="s">
        <v>6</v>
      </c>
      <c r="F117" s="1" t="s">
        <v>6</v>
      </c>
      <c r="G117" s="1" t="s">
        <v>6</v>
      </c>
      <c r="H117" s="1" t="s">
        <v>6</v>
      </c>
      <c r="I117" s="1" t="s">
        <v>6</v>
      </c>
      <c r="J117" s="1" t="s">
        <v>6</v>
      </c>
      <c r="K117" s="1" t="s">
        <v>6</v>
      </c>
      <c r="L117" s="1" t="s">
        <v>6</v>
      </c>
    </row>
    <row r="118" spans="1:12">
      <c r="A118" s="1" t="s">
        <v>6</v>
      </c>
      <c r="B118" s="1" t="s">
        <v>6</v>
      </c>
      <c r="C118" s="174" t="s">
        <v>6</v>
      </c>
      <c r="D118" s="174" t="s">
        <v>6</v>
      </c>
      <c r="E118" s="1" t="s">
        <v>6</v>
      </c>
      <c r="F118" s="1" t="s">
        <v>6</v>
      </c>
      <c r="G118" s="1" t="s">
        <v>6</v>
      </c>
      <c r="H118" s="1" t="s">
        <v>6</v>
      </c>
      <c r="I118" s="1" t="s">
        <v>6</v>
      </c>
      <c r="J118" s="1" t="s">
        <v>6</v>
      </c>
      <c r="K118" s="1" t="s">
        <v>6</v>
      </c>
      <c r="L118" s="1" t="s">
        <v>6</v>
      </c>
    </row>
    <row r="119" spans="1:12">
      <c r="A119" s="1" t="s">
        <v>6</v>
      </c>
      <c r="B119" s="1" t="s">
        <v>6</v>
      </c>
      <c r="C119" s="174" t="s">
        <v>6</v>
      </c>
      <c r="D119" s="174" t="s">
        <v>6</v>
      </c>
      <c r="E119" s="1" t="s">
        <v>6</v>
      </c>
      <c r="F119" s="1" t="s">
        <v>6</v>
      </c>
      <c r="G119" s="1" t="s">
        <v>6</v>
      </c>
      <c r="H119" s="1" t="s">
        <v>6</v>
      </c>
      <c r="I119" s="1" t="s">
        <v>6</v>
      </c>
      <c r="J119" s="1" t="s">
        <v>6</v>
      </c>
      <c r="K119" s="1" t="s">
        <v>6</v>
      </c>
      <c r="L119" s="1" t="s">
        <v>6</v>
      </c>
    </row>
    <row r="120" spans="1:12">
      <c r="A120" s="1" t="s">
        <v>6</v>
      </c>
      <c r="B120" s="1" t="s">
        <v>6</v>
      </c>
      <c r="C120" s="174" t="s">
        <v>6</v>
      </c>
      <c r="D120" s="174" t="s">
        <v>6</v>
      </c>
      <c r="E120" s="1" t="s">
        <v>6</v>
      </c>
      <c r="F120" s="1" t="s">
        <v>6</v>
      </c>
      <c r="G120" s="1" t="s">
        <v>6</v>
      </c>
      <c r="H120" s="1" t="s">
        <v>6</v>
      </c>
      <c r="I120" s="1" t="s">
        <v>6</v>
      </c>
      <c r="J120" s="1" t="s">
        <v>6</v>
      </c>
      <c r="K120" s="1" t="s">
        <v>6</v>
      </c>
      <c r="L120" s="1" t="s">
        <v>6</v>
      </c>
    </row>
    <row r="121" spans="1:12">
      <c r="A121" s="1" t="s">
        <v>6</v>
      </c>
      <c r="B121" s="1" t="s">
        <v>6</v>
      </c>
      <c r="C121" s="174" t="s">
        <v>6</v>
      </c>
      <c r="D121" s="174" t="s">
        <v>6</v>
      </c>
      <c r="E121" s="1" t="s">
        <v>6</v>
      </c>
      <c r="F121" s="1" t="s">
        <v>6</v>
      </c>
      <c r="G121" s="1" t="s">
        <v>6</v>
      </c>
      <c r="H121" s="1" t="s">
        <v>6</v>
      </c>
      <c r="I121" s="1" t="s">
        <v>6</v>
      </c>
      <c r="J121" s="1" t="s">
        <v>6</v>
      </c>
      <c r="K121" s="1" t="s">
        <v>6</v>
      </c>
      <c r="L121" s="1" t="s">
        <v>6</v>
      </c>
    </row>
    <row r="122" spans="1:12">
      <c r="A122" s="1" t="s">
        <v>6</v>
      </c>
      <c r="B122" s="1" t="s">
        <v>6</v>
      </c>
      <c r="C122" s="174" t="s">
        <v>6</v>
      </c>
      <c r="D122" s="174" t="s">
        <v>6</v>
      </c>
      <c r="E122" s="1" t="s">
        <v>6</v>
      </c>
      <c r="F122" s="1" t="s">
        <v>6</v>
      </c>
      <c r="G122" s="1" t="s">
        <v>6</v>
      </c>
      <c r="H122" s="1" t="s">
        <v>6</v>
      </c>
      <c r="I122" s="1" t="s">
        <v>6</v>
      </c>
      <c r="J122" s="1" t="s">
        <v>6</v>
      </c>
      <c r="K122" s="1" t="s">
        <v>6</v>
      </c>
      <c r="L122" s="1" t="s">
        <v>6</v>
      </c>
    </row>
    <row r="123" spans="1:12">
      <c r="A123" s="1" t="s">
        <v>6</v>
      </c>
      <c r="B123" s="1" t="s">
        <v>6</v>
      </c>
      <c r="C123" s="174" t="s">
        <v>6</v>
      </c>
      <c r="D123" s="174" t="s">
        <v>6</v>
      </c>
      <c r="E123" s="1" t="s">
        <v>6</v>
      </c>
      <c r="F123" s="1" t="s">
        <v>6</v>
      </c>
      <c r="G123" s="1" t="s">
        <v>6</v>
      </c>
      <c r="H123" s="1" t="s">
        <v>6</v>
      </c>
      <c r="I123" s="1" t="s">
        <v>6</v>
      </c>
      <c r="J123" s="1" t="s">
        <v>6</v>
      </c>
      <c r="K123" s="1" t="s">
        <v>6</v>
      </c>
      <c r="L123" s="1" t="s">
        <v>6</v>
      </c>
    </row>
    <row r="124" spans="1:12">
      <c r="A124" s="1" t="s">
        <v>6</v>
      </c>
      <c r="B124" s="1" t="s">
        <v>6</v>
      </c>
      <c r="C124" s="174" t="s">
        <v>6</v>
      </c>
      <c r="D124" s="174" t="s">
        <v>6</v>
      </c>
      <c r="E124" s="1" t="s">
        <v>6</v>
      </c>
      <c r="F124" s="1" t="s">
        <v>6</v>
      </c>
      <c r="G124" s="1" t="s">
        <v>6</v>
      </c>
      <c r="H124" s="1" t="s">
        <v>6</v>
      </c>
      <c r="I124" s="1" t="s">
        <v>6</v>
      </c>
      <c r="J124" s="1" t="s">
        <v>6</v>
      </c>
      <c r="K124" s="1" t="s">
        <v>6</v>
      </c>
      <c r="L124" s="1" t="s">
        <v>6</v>
      </c>
    </row>
    <row r="125" spans="1:12">
      <c r="A125" s="1" t="s">
        <v>6</v>
      </c>
      <c r="B125" s="1" t="s">
        <v>6</v>
      </c>
      <c r="C125" s="174" t="s">
        <v>6</v>
      </c>
      <c r="D125" s="174" t="s">
        <v>6</v>
      </c>
      <c r="E125" s="1" t="s">
        <v>6</v>
      </c>
      <c r="F125" s="1" t="s">
        <v>6</v>
      </c>
      <c r="G125" s="1" t="s">
        <v>6</v>
      </c>
      <c r="H125" s="1" t="s">
        <v>6</v>
      </c>
      <c r="I125" s="1" t="s">
        <v>6</v>
      </c>
      <c r="J125" s="1" t="s">
        <v>6</v>
      </c>
      <c r="K125" s="1" t="s">
        <v>6</v>
      </c>
      <c r="L125" s="1" t="s">
        <v>6</v>
      </c>
    </row>
    <row r="126" spans="1:12">
      <c r="A126" s="1" t="s">
        <v>6</v>
      </c>
      <c r="B126" s="1" t="s">
        <v>6</v>
      </c>
      <c r="C126" s="174" t="s">
        <v>6</v>
      </c>
      <c r="D126" s="174" t="s">
        <v>6</v>
      </c>
      <c r="E126" s="1" t="s">
        <v>6</v>
      </c>
      <c r="F126" s="1" t="s">
        <v>6</v>
      </c>
      <c r="G126" s="1" t="s">
        <v>6</v>
      </c>
      <c r="H126" s="1" t="s">
        <v>6</v>
      </c>
      <c r="I126" s="1" t="s">
        <v>6</v>
      </c>
      <c r="J126" s="1" t="s">
        <v>6</v>
      </c>
      <c r="K126" s="1" t="s">
        <v>6</v>
      </c>
      <c r="L126" s="1" t="s">
        <v>6</v>
      </c>
    </row>
    <row r="127" spans="1:12">
      <c r="A127" s="1" t="s">
        <v>6</v>
      </c>
      <c r="B127" s="1" t="s">
        <v>6</v>
      </c>
      <c r="C127" s="174" t="s">
        <v>6</v>
      </c>
      <c r="D127" s="174" t="s">
        <v>6</v>
      </c>
      <c r="E127" s="1" t="s">
        <v>6</v>
      </c>
      <c r="F127" s="1" t="s">
        <v>6</v>
      </c>
      <c r="G127" s="1" t="s">
        <v>6</v>
      </c>
      <c r="H127" s="1" t="s">
        <v>6</v>
      </c>
      <c r="I127" s="1" t="s">
        <v>6</v>
      </c>
      <c r="J127" s="1" t="s">
        <v>6</v>
      </c>
      <c r="K127" s="1" t="s">
        <v>6</v>
      </c>
      <c r="L127" s="1" t="s">
        <v>6</v>
      </c>
    </row>
    <row r="128" spans="1:12">
      <c r="A128" s="1" t="s">
        <v>6</v>
      </c>
      <c r="B128" s="1" t="s">
        <v>6</v>
      </c>
      <c r="C128" s="174" t="s">
        <v>6</v>
      </c>
      <c r="D128" s="174" t="s">
        <v>6</v>
      </c>
      <c r="E128" s="1" t="s">
        <v>6</v>
      </c>
      <c r="F128" s="1" t="s">
        <v>6</v>
      </c>
      <c r="G128" s="1" t="s">
        <v>6</v>
      </c>
      <c r="H128" s="1" t="s">
        <v>6</v>
      </c>
      <c r="I128" s="1" t="s">
        <v>6</v>
      </c>
      <c r="J128" s="1" t="s">
        <v>6</v>
      </c>
      <c r="K128" s="1" t="s">
        <v>6</v>
      </c>
      <c r="L128" s="1" t="s">
        <v>6</v>
      </c>
    </row>
    <row r="129" spans="1:12">
      <c r="A129" s="1" t="s">
        <v>6</v>
      </c>
      <c r="B129" s="1" t="s">
        <v>6</v>
      </c>
      <c r="C129" s="174" t="s">
        <v>6</v>
      </c>
      <c r="D129" s="174" t="s">
        <v>6</v>
      </c>
      <c r="E129" s="1" t="s">
        <v>6</v>
      </c>
      <c r="F129" s="1" t="s">
        <v>6</v>
      </c>
      <c r="G129" s="1" t="s">
        <v>6</v>
      </c>
      <c r="H129" s="1" t="s">
        <v>6</v>
      </c>
      <c r="I129" s="1" t="s">
        <v>6</v>
      </c>
      <c r="J129" s="1" t="s">
        <v>6</v>
      </c>
      <c r="K129" s="1" t="s">
        <v>6</v>
      </c>
      <c r="L129" s="1" t="s">
        <v>6</v>
      </c>
    </row>
    <row r="130" spans="1:12">
      <c r="A130" s="1" t="s">
        <v>6</v>
      </c>
      <c r="B130" s="1" t="s">
        <v>6</v>
      </c>
      <c r="C130" s="174" t="s">
        <v>6</v>
      </c>
      <c r="D130" s="174" t="s">
        <v>6</v>
      </c>
      <c r="E130" s="1" t="s">
        <v>6</v>
      </c>
      <c r="F130" s="1" t="s">
        <v>6</v>
      </c>
      <c r="G130" s="1" t="s">
        <v>6</v>
      </c>
      <c r="H130" s="1" t="s">
        <v>6</v>
      </c>
      <c r="I130" s="1" t="s">
        <v>6</v>
      </c>
      <c r="J130" s="1" t="s">
        <v>6</v>
      </c>
      <c r="K130" s="1" t="s">
        <v>6</v>
      </c>
      <c r="L130" s="1" t="s">
        <v>6</v>
      </c>
    </row>
    <row r="131" spans="1:12">
      <c r="A131" s="1" t="s">
        <v>6</v>
      </c>
      <c r="B131" s="1" t="s">
        <v>6</v>
      </c>
      <c r="C131" s="174" t="s">
        <v>6</v>
      </c>
      <c r="D131" s="174" t="s">
        <v>6</v>
      </c>
      <c r="E131" s="1" t="s">
        <v>6</v>
      </c>
      <c r="F131" s="1" t="s">
        <v>6</v>
      </c>
      <c r="G131" s="1" t="s">
        <v>6</v>
      </c>
      <c r="H131" s="1" t="s">
        <v>6</v>
      </c>
      <c r="I131" s="1" t="s">
        <v>6</v>
      </c>
      <c r="J131" s="1" t="s">
        <v>6</v>
      </c>
      <c r="K131" s="1" t="s">
        <v>6</v>
      </c>
      <c r="L131" s="1" t="s">
        <v>6</v>
      </c>
    </row>
    <row r="132" spans="1:12">
      <c r="A132" s="1" t="s">
        <v>6</v>
      </c>
      <c r="B132" s="1" t="s">
        <v>6</v>
      </c>
      <c r="C132" s="174" t="s">
        <v>6</v>
      </c>
      <c r="D132" s="174" t="s">
        <v>6</v>
      </c>
      <c r="E132" s="1" t="s">
        <v>6</v>
      </c>
      <c r="F132" s="1" t="s">
        <v>6</v>
      </c>
      <c r="G132" s="1" t="s">
        <v>6</v>
      </c>
      <c r="H132" s="1" t="s">
        <v>6</v>
      </c>
      <c r="I132" s="1" t="s">
        <v>6</v>
      </c>
      <c r="J132" s="1" t="s">
        <v>6</v>
      </c>
      <c r="K132" s="1" t="s">
        <v>6</v>
      </c>
      <c r="L132" s="1" t="s">
        <v>6</v>
      </c>
    </row>
    <row r="133" spans="1:12">
      <c r="A133" s="1" t="s">
        <v>6</v>
      </c>
      <c r="B133" s="1" t="s">
        <v>6</v>
      </c>
      <c r="C133" s="174" t="s">
        <v>6</v>
      </c>
      <c r="D133" s="174" t="s">
        <v>6</v>
      </c>
      <c r="E133" s="1" t="s">
        <v>6</v>
      </c>
      <c r="F133" s="1" t="s">
        <v>6</v>
      </c>
      <c r="G133" s="1" t="s">
        <v>6</v>
      </c>
      <c r="H133" s="1" t="s">
        <v>6</v>
      </c>
      <c r="I133" s="1" t="s">
        <v>6</v>
      </c>
      <c r="J133" s="1" t="s">
        <v>6</v>
      </c>
      <c r="K133" s="1" t="s">
        <v>6</v>
      </c>
      <c r="L133" s="1" t="s">
        <v>6</v>
      </c>
    </row>
    <row r="134" spans="1:12">
      <c r="A134" s="1" t="s">
        <v>6</v>
      </c>
      <c r="B134" s="1" t="s">
        <v>6</v>
      </c>
      <c r="C134" s="174" t="s">
        <v>6</v>
      </c>
      <c r="D134" s="174" t="s">
        <v>6</v>
      </c>
      <c r="E134" s="1" t="s">
        <v>6</v>
      </c>
      <c r="F134" s="1" t="s">
        <v>6</v>
      </c>
      <c r="G134" s="1" t="s">
        <v>6</v>
      </c>
      <c r="H134" s="1" t="s">
        <v>6</v>
      </c>
      <c r="I134" s="1" t="s">
        <v>6</v>
      </c>
      <c r="J134" s="1" t="s">
        <v>6</v>
      </c>
      <c r="K134" s="1" t="s">
        <v>6</v>
      </c>
      <c r="L134" s="1" t="s">
        <v>6</v>
      </c>
    </row>
    <row r="135" spans="1:12">
      <c r="A135" s="1" t="s">
        <v>6</v>
      </c>
      <c r="B135" s="1" t="s">
        <v>6</v>
      </c>
      <c r="C135" s="174" t="s">
        <v>6</v>
      </c>
      <c r="D135" s="174" t="s">
        <v>6</v>
      </c>
      <c r="E135" s="1" t="s">
        <v>6</v>
      </c>
      <c r="F135" s="1" t="s">
        <v>6</v>
      </c>
      <c r="G135" s="1" t="s">
        <v>6</v>
      </c>
      <c r="H135" s="1" t="s">
        <v>6</v>
      </c>
      <c r="I135" s="1" t="s">
        <v>6</v>
      </c>
      <c r="J135" s="1" t="s">
        <v>6</v>
      </c>
      <c r="K135" s="1" t="s">
        <v>6</v>
      </c>
      <c r="L135" s="1" t="s">
        <v>6</v>
      </c>
    </row>
    <row r="136" spans="1:12">
      <c r="A136" s="1" t="s">
        <v>6</v>
      </c>
      <c r="B136" s="1" t="s">
        <v>6</v>
      </c>
      <c r="C136" s="174" t="s">
        <v>6</v>
      </c>
      <c r="D136" s="174" t="s">
        <v>6</v>
      </c>
      <c r="E136" s="1" t="s">
        <v>6</v>
      </c>
      <c r="F136" s="1" t="s">
        <v>6</v>
      </c>
      <c r="G136" s="1" t="s">
        <v>6</v>
      </c>
      <c r="H136" s="1" t="s">
        <v>6</v>
      </c>
      <c r="I136" s="1" t="s">
        <v>6</v>
      </c>
      <c r="J136" s="1" t="s">
        <v>6</v>
      </c>
      <c r="K136" s="1" t="s">
        <v>6</v>
      </c>
      <c r="L136" s="1" t="s">
        <v>6</v>
      </c>
    </row>
    <row r="137" spans="1:12">
      <c r="A137" s="1" t="s">
        <v>6</v>
      </c>
      <c r="B137" s="1" t="s">
        <v>6</v>
      </c>
      <c r="C137" s="174" t="s">
        <v>6</v>
      </c>
      <c r="D137" s="174" t="s">
        <v>6</v>
      </c>
      <c r="E137" s="1" t="s">
        <v>6</v>
      </c>
      <c r="F137" s="1" t="s">
        <v>6</v>
      </c>
      <c r="G137" s="1" t="s">
        <v>6</v>
      </c>
      <c r="H137" s="1" t="s">
        <v>6</v>
      </c>
      <c r="I137" s="1" t="s">
        <v>6</v>
      </c>
      <c r="J137" s="1" t="s">
        <v>6</v>
      </c>
      <c r="K137" s="1" t="s">
        <v>6</v>
      </c>
      <c r="L137" s="1" t="s">
        <v>6</v>
      </c>
    </row>
    <row r="138" spans="1:12">
      <c r="A138" s="1" t="s">
        <v>6</v>
      </c>
      <c r="B138" s="1" t="s">
        <v>6</v>
      </c>
      <c r="C138" s="174" t="s">
        <v>6</v>
      </c>
      <c r="D138" s="174" t="s">
        <v>6</v>
      </c>
      <c r="E138" s="1" t="s">
        <v>6</v>
      </c>
      <c r="F138" s="1" t="s">
        <v>6</v>
      </c>
      <c r="G138" s="1" t="s">
        <v>6</v>
      </c>
      <c r="H138" s="1" t="s">
        <v>6</v>
      </c>
      <c r="I138" s="1" t="s">
        <v>6</v>
      </c>
      <c r="J138" s="1" t="s">
        <v>6</v>
      </c>
      <c r="K138" s="1" t="s">
        <v>6</v>
      </c>
      <c r="L138" s="1" t="s">
        <v>6</v>
      </c>
    </row>
    <row r="139" spans="1:12">
      <c r="A139" s="1" t="s">
        <v>6</v>
      </c>
      <c r="B139" s="1" t="s">
        <v>6</v>
      </c>
      <c r="C139" s="174" t="s">
        <v>6</v>
      </c>
      <c r="D139" s="174" t="s">
        <v>6</v>
      </c>
      <c r="E139" s="1" t="s">
        <v>6</v>
      </c>
      <c r="F139" s="1" t="s">
        <v>6</v>
      </c>
      <c r="G139" s="1" t="s">
        <v>6</v>
      </c>
      <c r="H139" s="1" t="s">
        <v>6</v>
      </c>
      <c r="I139" s="1" t="s">
        <v>6</v>
      </c>
      <c r="J139" s="1" t="s">
        <v>6</v>
      </c>
      <c r="K139" s="1" t="s">
        <v>6</v>
      </c>
      <c r="L139" s="1" t="s">
        <v>6</v>
      </c>
    </row>
    <row r="140" spans="1:12">
      <c r="A140" s="1" t="s">
        <v>6</v>
      </c>
      <c r="B140" s="1" t="s">
        <v>6</v>
      </c>
      <c r="C140" s="174" t="s">
        <v>6</v>
      </c>
      <c r="D140" s="174" t="s">
        <v>6</v>
      </c>
      <c r="E140" s="1" t="s">
        <v>6</v>
      </c>
      <c r="F140" s="1" t="s">
        <v>6</v>
      </c>
      <c r="G140" s="1" t="s">
        <v>6</v>
      </c>
      <c r="H140" s="1" t="s">
        <v>6</v>
      </c>
      <c r="I140" s="1" t="s">
        <v>6</v>
      </c>
      <c r="J140" s="1" t="s">
        <v>6</v>
      </c>
      <c r="K140" s="1" t="s">
        <v>6</v>
      </c>
      <c r="L140" s="1" t="s">
        <v>6</v>
      </c>
    </row>
    <row r="141" spans="1:12">
      <c r="A141" s="1" t="s">
        <v>6</v>
      </c>
      <c r="B141" s="1" t="s">
        <v>6</v>
      </c>
      <c r="C141" s="174" t="s">
        <v>6</v>
      </c>
      <c r="D141" s="174" t="s">
        <v>6</v>
      </c>
      <c r="E141" s="1" t="s">
        <v>6</v>
      </c>
      <c r="F141" s="1" t="s">
        <v>6</v>
      </c>
      <c r="G141" s="1" t="s">
        <v>6</v>
      </c>
      <c r="H141" s="1" t="s">
        <v>6</v>
      </c>
      <c r="I141" s="1" t="s">
        <v>6</v>
      </c>
      <c r="J141" s="1" t="s">
        <v>6</v>
      </c>
      <c r="K141" s="1" t="s">
        <v>6</v>
      </c>
      <c r="L141" s="1" t="s">
        <v>6</v>
      </c>
    </row>
    <row r="142" spans="1:12">
      <c r="A142" s="1" t="s">
        <v>6</v>
      </c>
      <c r="B142" s="1" t="s">
        <v>6</v>
      </c>
      <c r="C142" s="174" t="s">
        <v>6</v>
      </c>
      <c r="D142" s="174" t="s">
        <v>6</v>
      </c>
      <c r="E142" s="1" t="s">
        <v>6</v>
      </c>
      <c r="F142" s="1" t="s">
        <v>6</v>
      </c>
      <c r="G142" s="1" t="s">
        <v>6</v>
      </c>
      <c r="H142" s="1" t="s">
        <v>6</v>
      </c>
      <c r="I142" s="1" t="s">
        <v>6</v>
      </c>
      <c r="J142" s="1" t="s">
        <v>6</v>
      </c>
      <c r="K142" s="1" t="s">
        <v>6</v>
      </c>
      <c r="L142" s="1" t="s">
        <v>6</v>
      </c>
    </row>
    <row r="143" spans="1:12">
      <c r="A143" s="1" t="s">
        <v>6</v>
      </c>
      <c r="B143" s="1" t="s">
        <v>6</v>
      </c>
      <c r="C143" s="174" t="s">
        <v>6</v>
      </c>
      <c r="D143" s="174" t="s">
        <v>6</v>
      </c>
      <c r="E143" s="1" t="s">
        <v>6</v>
      </c>
      <c r="F143" s="1" t="s">
        <v>6</v>
      </c>
      <c r="G143" s="1" t="s">
        <v>6</v>
      </c>
      <c r="H143" s="1" t="s">
        <v>6</v>
      </c>
      <c r="I143" s="1" t="s">
        <v>6</v>
      </c>
      <c r="J143" s="1" t="s">
        <v>6</v>
      </c>
      <c r="K143" s="1" t="s">
        <v>6</v>
      </c>
      <c r="L143" s="1" t="s">
        <v>6</v>
      </c>
    </row>
    <row r="144" spans="1:12">
      <c r="A144" s="1" t="s">
        <v>6</v>
      </c>
      <c r="B144" s="1" t="s">
        <v>6</v>
      </c>
      <c r="C144" s="174" t="s">
        <v>6</v>
      </c>
      <c r="D144" s="174" t="s">
        <v>6</v>
      </c>
      <c r="E144" s="1" t="s">
        <v>6</v>
      </c>
      <c r="F144" s="1" t="s">
        <v>6</v>
      </c>
      <c r="G144" s="1" t="s">
        <v>6</v>
      </c>
      <c r="H144" s="1" t="s">
        <v>6</v>
      </c>
      <c r="I144" s="1" t="s">
        <v>6</v>
      </c>
      <c r="J144" s="1" t="s">
        <v>6</v>
      </c>
      <c r="K144" s="1" t="s">
        <v>6</v>
      </c>
      <c r="L144" s="1" t="s">
        <v>6</v>
      </c>
    </row>
    <row r="145" spans="1:12">
      <c r="A145" s="1" t="s">
        <v>6</v>
      </c>
      <c r="B145" s="1" t="s">
        <v>6</v>
      </c>
      <c r="C145" s="174" t="s">
        <v>6</v>
      </c>
      <c r="D145" s="174" t="s">
        <v>6</v>
      </c>
      <c r="E145" s="1" t="s">
        <v>6</v>
      </c>
      <c r="F145" s="1" t="s">
        <v>6</v>
      </c>
      <c r="G145" s="1" t="s">
        <v>6</v>
      </c>
      <c r="H145" s="1" t="s">
        <v>6</v>
      </c>
      <c r="I145" s="1" t="s">
        <v>6</v>
      </c>
      <c r="J145" s="1" t="s">
        <v>6</v>
      </c>
      <c r="K145" s="1" t="s">
        <v>6</v>
      </c>
      <c r="L145" s="1" t="s">
        <v>6</v>
      </c>
    </row>
    <row r="146" spans="1:12">
      <c r="A146" s="1" t="s">
        <v>6</v>
      </c>
      <c r="B146" s="1" t="s">
        <v>6</v>
      </c>
      <c r="C146" s="174" t="s">
        <v>6</v>
      </c>
      <c r="D146" s="174" t="s">
        <v>6</v>
      </c>
      <c r="E146" s="1" t="s">
        <v>6</v>
      </c>
      <c r="F146" s="1" t="s">
        <v>6</v>
      </c>
      <c r="G146" s="1" t="s">
        <v>6</v>
      </c>
      <c r="H146" s="1" t="s">
        <v>6</v>
      </c>
      <c r="I146" s="1" t="s">
        <v>6</v>
      </c>
      <c r="J146" s="1" t="s">
        <v>6</v>
      </c>
      <c r="K146" s="1" t="s">
        <v>6</v>
      </c>
      <c r="L146" s="1" t="s">
        <v>6</v>
      </c>
    </row>
    <row r="147" spans="1:12">
      <c r="A147" s="1" t="s">
        <v>6</v>
      </c>
      <c r="B147" s="1" t="s">
        <v>6</v>
      </c>
      <c r="C147" s="174" t="s">
        <v>6</v>
      </c>
      <c r="D147" s="174" t="s">
        <v>6</v>
      </c>
      <c r="E147" s="1" t="s">
        <v>6</v>
      </c>
      <c r="F147" s="1" t="s">
        <v>6</v>
      </c>
      <c r="G147" s="1" t="s">
        <v>6</v>
      </c>
      <c r="H147" s="1" t="s">
        <v>6</v>
      </c>
      <c r="I147" s="1" t="s">
        <v>6</v>
      </c>
      <c r="J147" s="1" t="s">
        <v>6</v>
      </c>
      <c r="K147" s="1" t="s">
        <v>6</v>
      </c>
      <c r="L147" s="1" t="s">
        <v>6</v>
      </c>
    </row>
    <row r="148" spans="1:12">
      <c r="A148" s="1" t="s">
        <v>6</v>
      </c>
      <c r="B148" s="1" t="s">
        <v>6</v>
      </c>
      <c r="C148" s="174" t="s">
        <v>6</v>
      </c>
      <c r="D148" s="174" t="s">
        <v>6</v>
      </c>
      <c r="E148" s="1" t="s">
        <v>6</v>
      </c>
      <c r="F148" s="1" t="s">
        <v>6</v>
      </c>
      <c r="G148" s="1" t="s">
        <v>6</v>
      </c>
      <c r="H148" s="1" t="s">
        <v>6</v>
      </c>
      <c r="I148" s="1" t="s">
        <v>6</v>
      </c>
      <c r="J148" s="1" t="s">
        <v>6</v>
      </c>
      <c r="K148" s="1" t="s">
        <v>6</v>
      </c>
      <c r="L148" s="1" t="s">
        <v>6</v>
      </c>
    </row>
    <row r="149" spans="1:12">
      <c r="A149" s="1" t="s">
        <v>6</v>
      </c>
      <c r="B149" s="1" t="s">
        <v>6</v>
      </c>
      <c r="C149" s="174" t="s">
        <v>6</v>
      </c>
      <c r="D149" s="174" t="s">
        <v>6</v>
      </c>
      <c r="E149" s="1" t="s">
        <v>6</v>
      </c>
      <c r="F149" s="1" t="s">
        <v>6</v>
      </c>
      <c r="G149" s="1" t="s">
        <v>6</v>
      </c>
      <c r="H149" s="1" t="s">
        <v>6</v>
      </c>
      <c r="I149" s="1" t="s">
        <v>6</v>
      </c>
      <c r="J149" s="1" t="s">
        <v>6</v>
      </c>
      <c r="K149" s="1" t="s">
        <v>6</v>
      </c>
      <c r="L149" s="1" t="s">
        <v>6</v>
      </c>
    </row>
    <row r="150" spans="1:12">
      <c r="A150" s="1" t="s">
        <v>6</v>
      </c>
      <c r="B150" s="1" t="s">
        <v>6</v>
      </c>
      <c r="C150" s="174" t="s">
        <v>6</v>
      </c>
      <c r="D150" s="174" t="s">
        <v>6</v>
      </c>
      <c r="E150" s="1" t="s">
        <v>6</v>
      </c>
      <c r="F150" s="1" t="s">
        <v>6</v>
      </c>
      <c r="G150" s="1" t="s">
        <v>6</v>
      </c>
      <c r="H150" s="1" t="s">
        <v>6</v>
      </c>
      <c r="I150" s="1" t="s">
        <v>6</v>
      </c>
      <c r="J150" s="1" t="s">
        <v>6</v>
      </c>
      <c r="K150" s="1" t="s">
        <v>6</v>
      </c>
      <c r="L150" s="1" t="s">
        <v>6</v>
      </c>
    </row>
    <row r="151" spans="1:12">
      <c r="A151" s="1" t="s">
        <v>6</v>
      </c>
      <c r="B151" s="1" t="s">
        <v>6</v>
      </c>
      <c r="C151" s="174" t="s">
        <v>6</v>
      </c>
      <c r="D151" s="174" t="s">
        <v>6</v>
      </c>
      <c r="E151" s="1" t="s">
        <v>6</v>
      </c>
      <c r="F151" s="1" t="s">
        <v>6</v>
      </c>
      <c r="G151" s="1" t="s">
        <v>6</v>
      </c>
      <c r="H151" s="1" t="s">
        <v>6</v>
      </c>
      <c r="I151" s="1" t="s">
        <v>6</v>
      </c>
      <c r="J151" s="1" t="s">
        <v>6</v>
      </c>
      <c r="K151" s="1" t="s">
        <v>6</v>
      </c>
      <c r="L151" s="1" t="s">
        <v>6</v>
      </c>
    </row>
    <row r="152" spans="1:12">
      <c r="A152" s="1" t="s">
        <v>6</v>
      </c>
      <c r="B152" s="1" t="s">
        <v>6</v>
      </c>
      <c r="C152" s="174" t="s">
        <v>6</v>
      </c>
      <c r="D152" s="174" t="s">
        <v>6</v>
      </c>
      <c r="E152" s="1" t="s">
        <v>6</v>
      </c>
      <c r="F152" s="1" t="s">
        <v>6</v>
      </c>
      <c r="G152" s="1" t="s">
        <v>6</v>
      </c>
      <c r="H152" s="1" t="s">
        <v>6</v>
      </c>
      <c r="I152" s="1" t="s">
        <v>6</v>
      </c>
      <c r="J152" s="1" t="s">
        <v>6</v>
      </c>
      <c r="K152" s="1" t="s">
        <v>6</v>
      </c>
      <c r="L152" s="1" t="s">
        <v>6</v>
      </c>
    </row>
    <row r="153" spans="1:12">
      <c r="A153" s="1" t="s">
        <v>6</v>
      </c>
      <c r="B153" s="1" t="s">
        <v>6</v>
      </c>
      <c r="C153" s="174" t="s">
        <v>6</v>
      </c>
      <c r="D153" s="174" t="s">
        <v>6</v>
      </c>
      <c r="E153" s="1" t="s">
        <v>6</v>
      </c>
      <c r="F153" s="1" t="s">
        <v>6</v>
      </c>
      <c r="G153" s="1" t="s">
        <v>6</v>
      </c>
      <c r="H153" s="1" t="s">
        <v>6</v>
      </c>
      <c r="I153" s="1" t="s">
        <v>6</v>
      </c>
      <c r="J153" s="1" t="s">
        <v>6</v>
      </c>
      <c r="K153" s="1" t="s">
        <v>6</v>
      </c>
      <c r="L153" s="1" t="s">
        <v>6</v>
      </c>
    </row>
    <row r="154" spans="1:12">
      <c r="A154" s="1" t="s">
        <v>6</v>
      </c>
      <c r="B154" s="1" t="s">
        <v>6</v>
      </c>
      <c r="C154" s="174" t="s">
        <v>6</v>
      </c>
      <c r="D154" s="174" t="s">
        <v>6</v>
      </c>
      <c r="E154" s="1" t="s">
        <v>6</v>
      </c>
      <c r="F154" s="1" t="s">
        <v>6</v>
      </c>
      <c r="G154" s="1" t="s">
        <v>6</v>
      </c>
      <c r="H154" s="1" t="s">
        <v>6</v>
      </c>
      <c r="I154" s="1" t="s">
        <v>6</v>
      </c>
      <c r="J154" s="1" t="s">
        <v>6</v>
      </c>
      <c r="K154" s="1" t="s">
        <v>6</v>
      </c>
      <c r="L154" s="1" t="s">
        <v>6</v>
      </c>
    </row>
    <row r="155" spans="1:12">
      <c r="A155" s="1" t="s">
        <v>6</v>
      </c>
      <c r="B155" s="1" t="s">
        <v>6</v>
      </c>
      <c r="C155" s="174" t="s">
        <v>6</v>
      </c>
      <c r="D155" s="174" t="s">
        <v>6</v>
      </c>
      <c r="E155" s="1" t="s">
        <v>6</v>
      </c>
      <c r="F155" s="1" t="s">
        <v>6</v>
      </c>
      <c r="G155" s="1" t="s">
        <v>6</v>
      </c>
      <c r="H155" s="1" t="s">
        <v>6</v>
      </c>
      <c r="I155" s="1" t="s">
        <v>6</v>
      </c>
      <c r="J155" s="1" t="s">
        <v>6</v>
      </c>
      <c r="K155" s="1" t="s">
        <v>6</v>
      </c>
      <c r="L155" s="1" t="s">
        <v>6</v>
      </c>
    </row>
    <row r="156" spans="1:12">
      <c r="A156" s="1" t="s">
        <v>6</v>
      </c>
      <c r="B156" s="1" t="s">
        <v>6</v>
      </c>
      <c r="C156" s="174" t="s">
        <v>6</v>
      </c>
      <c r="D156" s="174" t="s">
        <v>6</v>
      </c>
      <c r="E156" s="1" t="s">
        <v>6</v>
      </c>
      <c r="F156" s="1" t="s">
        <v>6</v>
      </c>
      <c r="G156" s="1" t="s">
        <v>6</v>
      </c>
      <c r="H156" s="1" t="s">
        <v>6</v>
      </c>
      <c r="I156" s="1" t="s">
        <v>6</v>
      </c>
      <c r="J156" s="1" t="s">
        <v>6</v>
      </c>
      <c r="K156" s="1" t="s">
        <v>6</v>
      </c>
      <c r="L156" s="1" t="s">
        <v>6</v>
      </c>
    </row>
    <row r="157" spans="1:12">
      <c r="A157" s="1" t="s">
        <v>6</v>
      </c>
      <c r="B157" s="1" t="s">
        <v>6</v>
      </c>
      <c r="C157" s="174" t="s">
        <v>6</v>
      </c>
      <c r="D157" s="174" t="s">
        <v>6</v>
      </c>
      <c r="E157" s="1" t="s">
        <v>6</v>
      </c>
      <c r="F157" s="1" t="s">
        <v>6</v>
      </c>
      <c r="G157" s="1" t="s">
        <v>6</v>
      </c>
      <c r="H157" s="1" t="s">
        <v>6</v>
      </c>
      <c r="I157" s="1" t="s">
        <v>6</v>
      </c>
      <c r="J157" s="1" t="s">
        <v>6</v>
      </c>
      <c r="K157" s="1" t="s">
        <v>6</v>
      </c>
      <c r="L157" s="1" t="s">
        <v>6</v>
      </c>
    </row>
    <row r="158" spans="1:12">
      <c r="A158" s="1" t="s">
        <v>6</v>
      </c>
      <c r="B158" s="1" t="s">
        <v>6</v>
      </c>
      <c r="C158" s="174" t="s">
        <v>6</v>
      </c>
      <c r="D158" s="174" t="s">
        <v>6</v>
      </c>
      <c r="E158" s="1" t="s">
        <v>6</v>
      </c>
      <c r="F158" s="1" t="s">
        <v>6</v>
      </c>
      <c r="G158" s="1" t="s">
        <v>6</v>
      </c>
      <c r="H158" s="1" t="s">
        <v>6</v>
      </c>
      <c r="I158" s="1" t="s">
        <v>6</v>
      </c>
      <c r="J158" s="1" t="s">
        <v>6</v>
      </c>
      <c r="K158" s="1" t="s">
        <v>6</v>
      </c>
      <c r="L158" s="1" t="s">
        <v>6</v>
      </c>
    </row>
    <row r="159" spans="1:12">
      <c r="A159" s="1" t="s">
        <v>6</v>
      </c>
      <c r="B159" s="1" t="s">
        <v>6</v>
      </c>
      <c r="C159" s="174" t="s">
        <v>6</v>
      </c>
      <c r="D159" s="174" t="s">
        <v>6</v>
      </c>
      <c r="E159" s="1" t="s">
        <v>6</v>
      </c>
      <c r="F159" s="1" t="s">
        <v>6</v>
      </c>
      <c r="G159" s="1" t="s">
        <v>6</v>
      </c>
      <c r="H159" s="1" t="s">
        <v>6</v>
      </c>
      <c r="I159" s="1" t="s">
        <v>6</v>
      </c>
      <c r="J159" s="1" t="s">
        <v>6</v>
      </c>
      <c r="K159" s="1" t="s">
        <v>6</v>
      </c>
      <c r="L159" s="1" t="s">
        <v>6</v>
      </c>
    </row>
    <row r="160" spans="1:12">
      <c r="A160" s="1" t="s">
        <v>6</v>
      </c>
      <c r="B160" s="1" t="s">
        <v>6</v>
      </c>
      <c r="C160" s="174" t="s">
        <v>6</v>
      </c>
      <c r="D160" s="174" t="s">
        <v>6</v>
      </c>
      <c r="E160" s="1" t="s">
        <v>6</v>
      </c>
      <c r="F160" s="1" t="s">
        <v>6</v>
      </c>
      <c r="G160" s="1" t="s">
        <v>6</v>
      </c>
      <c r="H160" s="1" t="s">
        <v>6</v>
      </c>
      <c r="I160" s="1" t="s">
        <v>6</v>
      </c>
      <c r="J160" s="1" t="s">
        <v>6</v>
      </c>
      <c r="K160" s="1" t="s">
        <v>6</v>
      </c>
      <c r="L160" s="1" t="s">
        <v>6</v>
      </c>
    </row>
    <row r="161" spans="1:12">
      <c r="A161" s="1" t="s">
        <v>6</v>
      </c>
      <c r="B161" s="1" t="s">
        <v>6</v>
      </c>
      <c r="C161" s="174" t="s">
        <v>6</v>
      </c>
      <c r="D161" s="174" t="s">
        <v>6</v>
      </c>
      <c r="E161" s="1" t="s">
        <v>6</v>
      </c>
      <c r="F161" s="1" t="s">
        <v>6</v>
      </c>
      <c r="G161" s="1" t="s">
        <v>6</v>
      </c>
      <c r="H161" s="1" t="s">
        <v>6</v>
      </c>
      <c r="I161" s="1" t="s">
        <v>6</v>
      </c>
      <c r="J161" s="1" t="s">
        <v>6</v>
      </c>
      <c r="K161" s="1" t="s">
        <v>6</v>
      </c>
      <c r="L161" s="1" t="s">
        <v>6</v>
      </c>
    </row>
    <row r="162" spans="1:12">
      <c r="A162" s="1" t="s">
        <v>6</v>
      </c>
      <c r="B162" s="1" t="s">
        <v>6</v>
      </c>
      <c r="C162" s="174" t="s">
        <v>6</v>
      </c>
      <c r="D162" s="174" t="s">
        <v>6</v>
      </c>
      <c r="E162" s="1" t="s">
        <v>6</v>
      </c>
      <c r="F162" s="1" t="s">
        <v>6</v>
      </c>
      <c r="G162" s="1" t="s">
        <v>6</v>
      </c>
      <c r="H162" s="1" t="s">
        <v>6</v>
      </c>
      <c r="I162" s="1" t="s">
        <v>6</v>
      </c>
      <c r="J162" s="1" t="s">
        <v>6</v>
      </c>
      <c r="K162" s="1" t="s">
        <v>6</v>
      </c>
      <c r="L162" s="1" t="s">
        <v>6</v>
      </c>
    </row>
    <row r="163" spans="1:12">
      <c r="A163" s="1" t="s">
        <v>6</v>
      </c>
      <c r="B163" s="1" t="s">
        <v>6</v>
      </c>
      <c r="C163" s="174" t="s">
        <v>6</v>
      </c>
      <c r="D163" s="174" t="s">
        <v>6</v>
      </c>
      <c r="E163" s="1" t="s">
        <v>6</v>
      </c>
      <c r="F163" s="1" t="s">
        <v>6</v>
      </c>
      <c r="G163" s="1" t="s">
        <v>6</v>
      </c>
      <c r="H163" s="1" t="s">
        <v>6</v>
      </c>
      <c r="I163" s="1" t="s">
        <v>6</v>
      </c>
      <c r="J163" s="1" t="s">
        <v>6</v>
      </c>
      <c r="K163" s="1" t="s">
        <v>6</v>
      </c>
      <c r="L163" s="1" t="s">
        <v>6</v>
      </c>
    </row>
    <row r="164" spans="1:12">
      <c r="A164" s="1" t="s">
        <v>6</v>
      </c>
      <c r="B164" s="1" t="s">
        <v>6</v>
      </c>
      <c r="C164" s="174" t="s">
        <v>6</v>
      </c>
      <c r="D164" s="174" t="s">
        <v>6</v>
      </c>
      <c r="E164" s="1" t="s">
        <v>6</v>
      </c>
      <c r="F164" s="1" t="s">
        <v>6</v>
      </c>
      <c r="G164" s="1" t="s">
        <v>6</v>
      </c>
      <c r="H164" s="1" t="s">
        <v>6</v>
      </c>
      <c r="I164" s="1" t="s">
        <v>6</v>
      </c>
      <c r="J164" s="1" t="s">
        <v>6</v>
      </c>
      <c r="K164" s="1" t="s">
        <v>6</v>
      </c>
      <c r="L164" s="1" t="s">
        <v>6</v>
      </c>
    </row>
    <row r="165" spans="1:12">
      <c r="A165" s="1" t="s">
        <v>6</v>
      </c>
      <c r="B165" s="1" t="s">
        <v>6</v>
      </c>
      <c r="C165" s="174" t="s">
        <v>6</v>
      </c>
      <c r="D165" s="174" t="s">
        <v>6</v>
      </c>
      <c r="E165" s="1" t="s">
        <v>6</v>
      </c>
      <c r="F165" s="1" t="s">
        <v>6</v>
      </c>
      <c r="G165" s="1" t="s">
        <v>6</v>
      </c>
      <c r="H165" s="1" t="s">
        <v>6</v>
      </c>
      <c r="I165" s="1" t="s">
        <v>6</v>
      </c>
      <c r="J165" s="1" t="s">
        <v>6</v>
      </c>
      <c r="K165" s="1" t="s">
        <v>6</v>
      </c>
      <c r="L165" s="1" t="s">
        <v>6</v>
      </c>
    </row>
    <row r="166" spans="1:12">
      <c r="A166" s="1" t="s">
        <v>6</v>
      </c>
      <c r="B166" s="1" t="s">
        <v>6</v>
      </c>
      <c r="C166" s="174" t="s">
        <v>6</v>
      </c>
      <c r="D166" s="174" t="s">
        <v>6</v>
      </c>
      <c r="E166" s="1" t="s">
        <v>6</v>
      </c>
      <c r="F166" s="1" t="s">
        <v>6</v>
      </c>
      <c r="G166" s="1" t="s">
        <v>6</v>
      </c>
      <c r="H166" s="1" t="s">
        <v>6</v>
      </c>
      <c r="I166" s="1" t="s">
        <v>6</v>
      </c>
      <c r="J166" s="1" t="s">
        <v>6</v>
      </c>
      <c r="K166" s="1" t="s">
        <v>6</v>
      </c>
      <c r="L166" s="1" t="s">
        <v>6</v>
      </c>
    </row>
    <row r="167" spans="1:12">
      <c r="A167" s="1" t="s">
        <v>6</v>
      </c>
      <c r="B167" s="1" t="s">
        <v>6</v>
      </c>
      <c r="C167" s="174" t="s">
        <v>6</v>
      </c>
      <c r="D167" s="174" t="s">
        <v>6</v>
      </c>
      <c r="E167" s="1" t="s">
        <v>6</v>
      </c>
      <c r="F167" s="1" t="s">
        <v>6</v>
      </c>
      <c r="G167" s="1" t="s">
        <v>6</v>
      </c>
      <c r="H167" s="1" t="s">
        <v>6</v>
      </c>
      <c r="I167" s="1" t="s">
        <v>6</v>
      </c>
      <c r="J167" s="1" t="s">
        <v>6</v>
      </c>
      <c r="K167" s="1" t="s">
        <v>6</v>
      </c>
      <c r="L167" s="1" t="s">
        <v>6</v>
      </c>
    </row>
    <row r="168" spans="1:12">
      <c r="A168" s="1" t="s">
        <v>6</v>
      </c>
      <c r="B168" s="1" t="s">
        <v>6</v>
      </c>
      <c r="C168" s="174" t="s">
        <v>6</v>
      </c>
      <c r="D168" s="174" t="s">
        <v>6</v>
      </c>
      <c r="E168" s="1" t="s">
        <v>6</v>
      </c>
      <c r="F168" s="1" t="s">
        <v>6</v>
      </c>
      <c r="G168" s="1" t="s">
        <v>6</v>
      </c>
      <c r="H168" s="1" t="s">
        <v>6</v>
      </c>
      <c r="I168" s="1" t="s">
        <v>6</v>
      </c>
      <c r="J168" s="1" t="s">
        <v>6</v>
      </c>
      <c r="K168" s="1" t="s">
        <v>6</v>
      </c>
      <c r="L168" s="1" t="s">
        <v>6</v>
      </c>
    </row>
    <row r="169" spans="1:12">
      <c r="A169" s="1" t="s">
        <v>6</v>
      </c>
      <c r="B169" s="1" t="s">
        <v>6</v>
      </c>
      <c r="C169" s="174" t="s">
        <v>6</v>
      </c>
      <c r="D169" s="174" t="s">
        <v>6</v>
      </c>
      <c r="E169" s="1" t="s">
        <v>6</v>
      </c>
      <c r="F169" s="1" t="s">
        <v>6</v>
      </c>
      <c r="G169" s="1" t="s">
        <v>6</v>
      </c>
      <c r="H169" s="1" t="s">
        <v>6</v>
      </c>
      <c r="I169" s="1" t="s">
        <v>6</v>
      </c>
      <c r="J169" s="1" t="s">
        <v>6</v>
      </c>
      <c r="K169" s="1" t="s">
        <v>6</v>
      </c>
      <c r="L169" s="1" t="s">
        <v>6</v>
      </c>
    </row>
    <row r="170" spans="1:12">
      <c r="A170" s="1" t="s">
        <v>6</v>
      </c>
      <c r="B170" s="1" t="s">
        <v>6</v>
      </c>
      <c r="C170" s="174" t="s">
        <v>6</v>
      </c>
      <c r="D170" s="174" t="s">
        <v>6</v>
      </c>
      <c r="E170" s="1" t="s">
        <v>6</v>
      </c>
      <c r="F170" s="1" t="s">
        <v>6</v>
      </c>
      <c r="G170" s="1" t="s">
        <v>6</v>
      </c>
      <c r="H170" s="1" t="s">
        <v>6</v>
      </c>
      <c r="I170" s="1" t="s">
        <v>6</v>
      </c>
      <c r="J170" s="1" t="s">
        <v>6</v>
      </c>
      <c r="K170" s="1" t="s">
        <v>6</v>
      </c>
      <c r="L170" s="1" t="s">
        <v>6</v>
      </c>
    </row>
    <row r="171" spans="1:12">
      <c r="A171" s="1" t="s">
        <v>6</v>
      </c>
      <c r="B171" s="1" t="s">
        <v>6</v>
      </c>
      <c r="C171" s="174" t="s">
        <v>6</v>
      </c>
      <c r="D171" s="174" t="s">
        <v>6</v>
      </c>
      <c r="E171" s="1" t="s">
        <v>6</v>
      </c>
      <c r="F171" s="1" t="s">
        <v>6</v>
      </c>
      <c r="G171" s="1" t="s">
        <v>6</v>
      </c>
      <c r="H171" s="1" t="s">
        <v>6</v>
      </c>
      <c r="I171" s="1" t="s">
        <v>6</v>
      </c>
      <c r="J171" s="1" t="s">
        <v>6</v>
      </c>
      <c r="K171" s="1" t="s">
        <v>6</v>
      </c>
      <c r="L171" s="1" t="s">
        <v>6</v>
      </c>
    </row>
    <row r="172" spans="1:12">
      <c r="A172" s="1" t="s">
        <v>6</v>
      </c>
      <c r="B172" s="1" t="s">
        <v>6</v>
      </c>
      <c r="C172" s="174" t="s">
        <v>6</v>
      </c>
      <c r="D172" s="174" t="s">
        <v>6</v>
      </c>
      <c r="E172" s="1" t="s">
        <v>6</v>
      </c>
      <c r="F172" s="1" t="s">
        <v>6</v>
      </c>
      <c r="G172" s="1" t="s">
        <v>6</v>
      </c>
      <c r="H172" s="1" t="s">
        <v>6</v>
      </c>
      <c r="I172" s="1" t="s">
        <v>6</v>
      </c>
      <c r="J172" s="1" t="s">
        <v>6</v>
      </c>
      <c r="K172" s="1" t="s">
        <v>6</v>
      </c>
      <c r="L172" s="1" t="s">
        <v>6</v>
      </c>
    </row>
  </sheetData>
  <mergeCells count="41">
    <mergeCell ref="A1:L1"/>
    <mergeCell ref="A2:B2"/>
    <mergeCell ref="C2:D2"/>
    <mergeCell ref="E2:G2"/>
    <mergeCell ref="H2:L2"/>
    <mergeCell ref="A3:B3"/>
    <mergeCell ref="C3:D3"/>
    <mergeCell ref="E3:G3"/>
    <mergeCell ref="H3:L3"/>
    <mergeCell ref="E4:G4"/>
    <mergeCell ref="H4:L4"/>
    <mergeCell ref="C5:D5"/>
    <mergeCell ref="A16:J16"/>
    <mergeCell ref="E17:K17"/>
    <mergeCell ref="A25:J25"/>
    <mergeCell ref="C26:D26"/>
    <mergeCell ref="E26:K26"/>
    <mergeCell ref="C27:D27"/>
    <mergeCell ref="C28:D28"/>
    <mergeCell ref="C29:D29"/>
    <mergeCell ref="A30:J30"/>
    <mergeCell ref="C31:D31"/>
    <mergeCell ref="E31:K31"/>
    <mergeCell ref="C32:D32"/>
    <mergeCell ref="C33:D33"/>
    <mergeCell ref="C34:D34"/>
    <mergeCell ref="C35:D35"/>
    <mergeCell ref="C36:D36"/>
    <mergeCell ref="C37:D37"/>
    <mergeCell ref="C38:D38"/>
    <mergeCell ref="A39:J39"/>
    <mergeCell ref="A40:J40"/>
    <mergeCell ref="A41:J41"/>
    <mergeCell ref="A42:J42"/>
    <mergeCell ref="A43:J43"/>
    <mergeCell ref="A44:J44"/>
    <mergeCell ref="A6:A15"/>
    <mergeCell ref="A17:A24"/>
    <mergeCell ref="A26:A29"/>
    <mergeCell ref="B7:B15"/>
    <mergeCell ref="B18:B2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6"/>
  <sheetViews>
    <sheetView workbookViewId="0">
      <selection activeCell="A1" sqref="A1:L1"/>
    </sheetView>
  </sheetViews>
  <sheetFormatPr defaultColWidth="14" defaultRowHeight="15.2"/>
  <cols>
    <col min="1" max="1" width="10" customWidth="1"/>
    <col min="2" max="2" width="9" customWidth="1"/>
    <col min="3" max="3" width="23" customWidth="1"/>
    <col min="4" max="4" width="35" customWidth="1"/>
    <col min="5" max="6" width="7" customWidth="1"/>
    <col min="7" max="7" width="9" customWidth="1"/>
    <col min="8" max="8" width="8" customWidth="1"/>
    <col min="9" max="9" width="13" customWidth="1"/>
    <col min="10" max="10" width="6" customWidth="1"/>
    <col min="11" max="11" width="18" customWidth="1"/>
    <col min="12" max="12" width="33" customWidth="1"/>
    <col min="13" max="13" width="9" customWidth="1"/>
  </cols>
  <sheetData>
    <row r="1" spans="1:13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spans="1:13">
      <c r="A2" s="3" t="s">
        <v>1</v>
      </c>
      <c r="B2" s="3"/>
      <c r="C2" s="4" t="s">
        <v>2</v>
      </c>
      <c r="D2" s="4"/>
      <c r="E2" s="16" t="s">
        <v>3</v>
      </c>
      <c r="F2" s="16"/>
      <c r="G2" s="16"/>
      <c r="H2" s="4" t="s">
        <v>4</v>
      </c>
      <c r="I2" s="4"/>
      <c r="J2" s="4"/>
      <c r="K2" s="4"/>
      <c r="L2" s="4"/>
      <c r="M2" s="27"/>
    </row>
    <row r="3" spans="1:13">
      <c r="A3" s="3" t="s">
        <v>5</v>
      </c>
      <c r="B3" s="3"/>
      <c r="C3" s="4" t="s">
        <v>6</v>
      </c>
      <c r="D3" s="4"/>
      <c r="E3" s="16" t="s">
        <v>7</v>
      </c>
      <c r="F3" s="16"/>
      <c r="G3" s="16"/>
      <c r="H3" s="4" t="s">
        <v>8</v>
      </c>
      <c r="I3" s="4"/>
      <c r="J3" s="4"/>
      <c r="K3" s="4"/>
      <c r="L3" s="4"/>
      <c r="M3" s="27"/>
    </row>
    <row r="4" spans="1:13">
      <c r="A4" s="5" t="s">
        <v>9</v>
      </c>
      <c r="B4" s="6" t="s">
        <v>10</v>
      </c>
      <c r="C4" s="6" t="s">
        <v>98</v>
      </c>
      <c r="D4" s="7">
        <v>250</v>
      </c>
      <c r="E4" s="16" t="s">
        <v>12</v>
      </c>
      <c r="F4" s="16"/>
      <c r="G4" s="16"/>
      <c r="H4" s="17" t="s">
        <v>6</v>
      </c>
      <c r="I4" s="17"/>
      <c r="J4" s="17"/>
      <c r="K4" s="17"/>
      <c r="L4" s="17"/>
      <c r="M4" s="1"/>
    </row>
    <row r="5" spans="1:13">
      <c r="A5" s="8" t="s">
        <v>13</v>
      </c>
      <c r="B5" s="9" t="s">
        <v>14</v>
      </c>
      <c r="C5" s="10" t="s">
        <v>6</v>
      </c>
      <c r="D5" s="10"/>
      <c r="E5" s="9" t="s">
        <v>15</v>
      </c>
      <c r="F5" s="9" t="s">
        <v>16</v>
      </c>
      <c r="G5" s="9" t="s">
        <v>15</v>
      </c>
      <c r="H5" s="9" t="s">
        <v>16</v>
      </c>
      <c r="I5" s="9" t="s">
        <v>17</v>
      </c>
      <c r="J5" s="9" t="s">
        <v>18</v>
      </c>
      <c r="K5" s="19" t="s">
        <v>19</v>
      </c>
      <c r="L5" s="9" t="s">
        <v>20</v>
      </c>
      <c r="M5" s="1"/>
    </row>
    <row r="6" spans="1:13">
      <c r="A6" s="11" t="s">
        <v>99</v>
      </c>
      <c r="B6" s="7" t="s">
        <v>6</v>
      </c>
      <c r="C6" s="7" t="s">
        <v>100</v>
      </c>
      <c r="D6" s="7" t="s">
        <v>101</v>
      </c>
      <c r="E6" s="17" t="s">
        <v>6</v>
      </c>
      <c r="F6" s="17"/>
      <c r="G6" s="17"/>
      <c r="H6" s="17"/>
      <c r="I6" s="17"/>
      <c r="J6" s="17"/>
      <c r="K6" s="17"/>
      <c r="L6" s="7" t="s">
        <v>6</v>
      </c>
      <c r="M6" s="1"/>
    </row>
    <row r="7" spans="1:13">
      <c r="A7" s="11"/>
      <c r="B7" s="13" t="s">
        <v>102</v>
      </c>
      <c r="C7" s="7" t="s">
        <v>103</v>
      </c>
      <c r="D7" s="7" t="s">
        <v>104</v>
      </c>
      <c r="E7" s="7">
        <v>250</v>
      </c>
      <c r="F7" s="7" t="s">
        <v>105</v>
      </c>
      <c r="G7" s="7">
        <v>1</v>
      </c>
      <c r="H7" s="7" t="s">
        <v>70</v>
      </c>
      <c r="I7" s="20">
        <v>1350</v>
      </c>
      <c r="J7" s="7" t="s">
        <v>33</v>
      </c>
      <c r="K7" s="21">
        <f t="shared" ref="K7:K14" si="0">E7*G7*I7</f>
        <v>337500</v>
      </c>
      <c r="L7" s="7" t="s">
        <v>6</v>
      </c>
      <c r="M7" s="1"/>
    </row>
    <row r="8" spans="1:13">
      <c r="A8" s="11"/>
      <c r="B8" s="13"/>
      <c r="C8" s="7" t="s">
        <v>106</v>
      </c>
      <c r="D8" s="7" t="s">
        <v>107</v>
      </c>
      <c r="E8" s="7">
        <v>250</v>
      </c>
      <c r="F8" s="7" t="s">
        <v>105</v>
      </c>
      <c r="G8" s="7">
        <v>1</v>
      </c>
      <c r="H8" s="7" t="s">
        <v>70</v>
      </c>
      <c r="I8" s="20">
        <v>148</v>
      </c>
      <c r="J8" s="7" t="s">
        <v>33</v>
      </c>
      <c r="K8" s="21">
        <f t="shared" si="0"/>
        <v>37000</v>
      </c>
      <c r="L8" s="7" t="s">
        <v>6</v>
      </c>
      <c r="M8" s="1"/>
    </row>
    <row r="9" spans="1:13">
      <c r="A9" s="11"/>
      <c r="B9" s="13"/>
      <c r="C9" s="7" t="s">
        <v>108</v>
      </c>
      <c r="D9" s="7" t="s">
        <v>109</v>
      </c>
      <c r="E9" s="7">
        <v>250</v>
      </c>
      <c r="F9" s="7" t="s">
        <v>110</v>
      </c>
      <c r="G9" s="7">
        <v>1</v>
      </c>
      <c r="H9" s="7" t="s">
        <v>70</v>
      </c>
      <c r="I9" s="20">
        <v>800</v>
      </c>
      <c r="J9" s="7" t="s">
        <v>33</v>
      </c>
      <c r="K9" s="21">
        <f t="shared" si="0"/>
        <v>200000</v>
      </c>
      <c r="L9" s="7"/>
      <c r="M9" s="1"/>
    </row>
    <row r="10" spans="1:13">
      <c r="A10" s="11"/>
      <c r="B10" s="13"/>
      <c r="C10" s="7" t="s">
        <v>111</v>
      </c>
      <c r="D10" s="7" t="s">
        <v>112</v>
      </c>
      <c r="E10" s="7">
        <v>250</v>
      </c>
      <c r="F10" s="7" t="s">
        <v>110</v>
      </c>
      <c r="G10" s="7">
        <v>1</v>
      </c>
      <c r="H10" s="7" t="s">
        <v>70</v>
      </c>
      <c r="I10" s="20">
        <v>238</v>
      </c>
      <c r="J10" s="7" t="s">
        <v>33</v>
      </c>
      <c r="K10" s="21">
        <f t="shared" si="0"/>
        <v>59500</v>
      </c>
      <c r="L10" s="7" t="s">
        <v>6</v>
      </c>
      <c r="M10" s="1"/>
    </row>
    <row r="11" ht="19" customHeight="1" spans="1:13">
      <c r="A11" s="11"/>
      <c r="B11" s="13"/>
      <c r="C11" s="7" t="s">
        <v>113</v>
      </c>
      <c r="D11" s="7" t="s">
        <v>109</v>
      </c>
      <c r="E11" s="7">
        <v>1</v>
      </c>
      <c r="F11" s="7" t="s">
        <v>110</v>
      </c>
      <c r="G11" s="7">
        <v>1</v>
      </c>
      <c r="H11" s="7" t="s">
        <v>70</v>
      </c>
      <c r="I11" s="20">
        <v>800</v>
      </c>
      <c r="J11" s="7" t="s">
        <v>33</v>
      </c>
      <c r="K11" s="21">
        <f t="shared" si="0"/>
        <v>800</v>
      </c>
      <c r="L11" s="7"/>
      <c r="M11" s="1"/>
    </row>
    <row r="12" ht="19" customHeight="1" spans="1:13">
      <c r="A12" s="11"/>
      <c r="B12" s="13"/>
      <c r="C12" s="7" t="s">
        <v>111</v>
      </c>
      <c r="D12" s="7" t="s">
        <v>112</v>
      </c>
      <c r="E12" s="7">
        <v>1</v>
      </c>
      <c r="F12" s="7" t="s">
        <v>105</v>
      </c>
      <c r="G12" s="7">
        <v>1</v>
      </c>
      <c r="H12" s="7" t="s">
        <v>70</v>
      </c>
      <c r="I12" s="20">
        <v>238</v>
      </c>
      <c r="J12" s="7" t="s">
        <v>33</v>
      </c>
      <c r="K12" s="21">
        <f t="shared" si="0"/>
        <v>238</v>
      </c>
      <c r="L12" s="7"/>
      <c r="M12" s="1"/>
    </row>
    <row r="13" spans="1:13">
      <c r="A13" s="11"/>
      <c r="B13" s="13" t="s">
        <v>114</v>
      </c>
      <c r="C13" s="7" t="s">
        <v>115</v>
      </c>
      <c r="D13" s="7" t="s">
        <v>116</v>
      </c>
      <c r="E13" s="45">
        <v>1</v>
      </c>
      <c r="F13" s="7" t="s">
        <v>73</v>
      </c>
      <c r="G13" s="7">
        <v>1</v>
      </c>
      <c r="H13" s="7" t="s">
        <v>70</v>
      </c>
      <c r="I13" s="7">
        <v>2000</v>
      </c>
      <c r="J13" s="7" t="s">
        <v>33</v>
      </c>
      <c r="K13" s="21">
        <f t="shared" si="0"/>
        <v>2000</v>
      </c>
      <c r="L13" s="7" t="s">
        <v>6</v>
      </c>
      <c r="M13" s="1"/>
    </row>
    <row r="14" spans="1:13">
      <c r="A14" s="11"/>
      <c r="B14" s="13"/>
      <c r="C14" s="7" t="s">
        <v>117</v>
      </c>
      <c r="D14" s="7" t="s">
        <v>118</v>
      </c>
      <c r="E14" s="45">
        <v>250</v>
      </c>
      <c r="F14" s="7" t="s">
        <v>110</v>
      </c>
      <c r="G14" s="7">
        <v>1</v>
      </c>
      <c r="H14" s="7" t="s">
        <v>70</v>
      </c>
      <c r="I14" s="7">
        <v>120</v>
      </c>
      <c r="J14" s="7" t="s">
        <v>33</v>
      </c>
      <c r="K14" s="21">
        <f t="shared" si="0"/>
        <v>30000</v>
      </c>
      <c r="L14" s="7" t="s">
        <v>6</v>
      </c>
      <c r="M14" s="1"/>
    </row>
    <row r="15" spans="1:13">
      <c r="A15" s="14" t="s">
        <v>119</v>
      </c>
      <c r="B15" s="14"/>
      <c r="C15" s="14"/>
      <c r="D15" s="14"/>
      <c r="E15" s="14"/>
      <c r="F15" s="14"/>
      <c r="G15" s="14"/>
      <c r="H15" s="14"/>
      <c r="I15" s="14"/>
      <c r="J15" s="14"/>
      <c r="K15" s="22">
        <f>SUM(K7:K14)</f>
        <v>667038</v>
      </c>
      <c r="L15" s="23" t="s">
        <v>6</v>
      </c>
      <c r="M15" s="1"/>
    </row>
    <row r="16" spans="1:13">
      <c r="A16" s="15" t="s">
        <v>92</v>
      </c>
      <c r="B16" s="15"/>
      <c r="C16" s="15"/>
      <c r="D16" s="15"/>
      <c r="E16" s="15"/>
      <c r="F16" s="15"/>
      <c r="G16" s="15"/>
      <c r="H16" s="15"/>
      <c r="I16" s="15"/>
      <c r="J16" s="15"/>
      <c r="K16" s="24">
        <f>K15*5%</f>
        <v>33351.9</v>
      </c>
      <c r="L16" s="25" t="s">
        <v>6</v>
      </c>
      <c r="M16" s="1"/>
    </row>
    <row r="17" spans="1:13">
      <c r="A17" s="15" t="s">
        <v>93</v>
      </c>
      <c r="B17" s="15"/>
      <c r="C17" s="15"/>
      <c r="D17" s="15"/>
      <c r="E17" s="15"/>
      <c r="F17" s="15"/>
      <c r="G17" s="15"/>
      <c r="H17" s="15"/>
      <c r="I17" s="15"/>
      <c r="J17" s="15"/>
      <c r="K17" s="26" t="s">
        <v>94</v>
      </c>
      <c r="L17" s="25" t="s">
        <v>6</v>
      </c>
      <c r="M17" s="1"/>
    </row>
    <row r="18" spans="1:13">
      <c r="A18" s="15" t="s">
        <v>95</v>
      </c>
      <c r="B18" s="15"/>
      <c r="C18" s="15"/>
      <c r="D18" s="15"/>
      <c r="E18" s="15"/>
      <c r="F18" s="15"/>
      <c r="G18" s="15"/>
      <c r="H18" s="15"/>
      <c r="I18" s="15"/>
      <c r="J18" s="15"/>
      <c r="K18" s="24">
        <f>(K15+K16)*6%</f>
        <v>42023.394</v>
      </c>
      <c r="L18" s="25" t="s">
        <v>6</v>
      </c>
      <c r="M18" s="1"/>
    </row>
    <row r="19" spans="1:13">
      <c r="A19" s="15" t="s">
        <v>96</v>
      </c>
      <c r="B19" s="15"/>
      <c r="C19" s="15"/>
      <c r="D19" s="15"/>
      <c r="E19" s="15"/>
      <c r="F19" s="15"/>
      <c r="G19" s="15"/>
      <c r="H19" s="15"/>
      <c r="I19" s="15"/>
      <c r="J19" s="15"/>
      <c r="K19" s="24">
        <f>K15+K16+K18</f>
        <v>742413.294</v>
      </c>
      <c r="L19" s="25" t="s">
        <v>6</v>
      </c>
      <c r="M19" s="1"/>
    </row>
    <row r="20" spans="1:13">
      <c r="A20" s="1"/>
      <c r="B20" s="1"/>
      <c r="C20" s="1"/>
      <c r="D20" s="1"/>
      <c r="E20" s="1" t="s">
        <v>6</v>
      </c>
      <c r="F20" s="1" t="s">
        <v>6</v>
      </c>
      <c r="G20" s="1" t="s">
        <v>6</v>
      </c>
      <c r="H20" s="1" t="s">
        <v>6</v>
      </c>
      <c r="I20" s="1" t="s">
        <v>6</v>
      </c>
      <c r="J20" s="1" t="s">
        <v>6</v>
      </c>
      <c r="K20" s="1" t="s">
        <v>6</v>
      </c>
      <c r="L20" s="1" t="s">
        <v>6</v>
      </c>
      <c r="M20" s="1"/>
    </row>
    <row r="21" spans="1:13">
      <c r="A21" s="1"/>
      <c r="B21" s="1"/>
      <c r="C21" s="1"/>
      <c r="D21" s="1"/>
      <c r="E21" s="1" t="s">
        <v>6</v>
      </c>
      <c r="F21" s="1" t="s">
        <v>6</v>
      </c>
      <c r="G21" s="1" t="s">
        <v>6</v>
      </c>
      <c r="H21" s="1" t="s">
        <v>6</v>
      </c>
      <c r="I21" s="1" t="s">
        <v>6</v>
      </c>
      <c r="J21" s="1" t="s">
        <v>6</v>
      </c>
      <c r="K21" s="1" t="s">
        <v>6</v>
      </c>
      <c r="L21" s="1" t="s">
        <v>6</v>
      </c>
      <c r="M21" s="1"/>
    </row>
    <row r="22" spans="1:13">
      <c r="A22" s="1"/>
      <c r="B22" s="1"/>
      <c r="C22" s="1"/>
      <c r="D22" s="1"/>
      <c r="E22" s="1" t="s">
        <v>6</v>
      </c>
      <c r="F22" s="1" t="s">
        <v>6</v>
      </c>
      <c r="G22" s="1" t="s">
        <v>6</v>
      </c>
      <c r="H22" s="1" t="s">
        <v>6</v>
      </c>
      <c r="I22" s="1" t="s">
        <v>6</v>
      </c>
      <c r="J22" s="1" t="s">
        <v>6</v>
      </c>
      <c r="K22" s="1" t="s">
        <v>6</v>
      </c>
      <c r="L22" s="1" t="s">
        <v>6</v>
      </c>
      <c r="M22" s="1"/>
    </row>
    <row r="23" spans="1:13">
      <c r="A23" s="1"/>
      <c r="B23" s="1"/>
      <c r="C23" s="1"/>
      <c r="D23" s="1"/>
      <c r="E23" s="1" t="s">
        <v>6</v>
      </c>
      <c r="F23" s="1" t="s">
        <v>6</v>
      </c>
      <c r="G23" s="1" t="s">
        <v>6</v>
      </c>
      <c r="H23" s="1" t="s">
        <v>6</v>
      </c>
      <c r="I23" s="1" t="s">
        <v>6</v>
      </c>
      <c r="J23" s="1" t="s">
        <v>6</v>
      </c>
      <c r="K23" s="1" t="s">
        <v>6</v>
      </c>
      <c r="L23" s="1" t="s">
        <v>6</v>
      </c>
      <c r="M23" s="1"/>
    </row>
    <row r="24" spans="1:13">
      <c r="A24" s="1"/>
      <c r="B24" s="1"/>
      <c r="C24" s="1"/>
      <c r="D24" s="1"/>
      <c r="E24" s="1" t="s">
        <v>6</v>
      </c>
      <c r="F24" s="1" t="s">
        <v>6</v>
      </c>
      <c r="G24" s="1" t="s">
        <v>6</v>
      </c>
      <c r="H24" s="1" t="s">
        <v>6</v>
      </c>
      <c r="I24" s="1" t="s">
        <v>6</v>
      </c>
      <c r="J24" s="1" t="s">
        <v>6</v>
      </c>
      <c r="K24" s="1" t="s">
        <v>6</v>
      </c>
      <c r="L24" s="1" t="s">
        <v>6</v>
      </c>
      <c r="M24" s="1"/>
    </row>
    <row r="25" spans="1:13">
      <c r="A25" s="1"/>
      <c r="B25" s="1"/>
      <c r="C25" s="1"/>
      <c r="D25" s="1"/>
      <c r="E25" s="1" t="s">
        <v>6</v>
      </c>
      <c r="F25" s="1" t="s">
        <v>6</v>
      </c>
      <c r="G25" s="1" t="s">
        <v>6</v>
      </c>
      <c r="H25" s="1" t="s">
        <v>6</v>
      </c>
      <c r="I25" s="1" t="s">
        <v>6</v>
      </c>
      <c r="J25" s="1" t="s">
        <v>6</v>
      </c>
      <c r="K25" s="1" t="s">
        <v>6</v>
      </c>
      <c r="L25" s="1" t="s">
        <v>6</v>
      </c>
      <c r="M25" s="1"/>
    </row>
    <row r="26" spans="1:13">
      <c r="A26" s="1"/>
      <c r="B26" s="1"/>
      <c r="C26" s="1"/>
      <c r="D26" s="1"/>
      <c r="E26" s="1" t="s">
        <v>6</v>
      </c>
      <c r="F26" s="1" t="s">
        <v>6</v>
      </c>
      <c r="G26" s="1" t="s">
        <v>6</v>
      </c>
      <c r="H26" s="1" t="s">
        <v>6</v>
      </c>
      <c r="I26" s="1" t="s">
        <v>6</v>
      </c>
      <c r="J26" s="1" t="s">
        <v>6</v>
      </c>
      <c r="K26" s="1" t="s">
        <v>6</v>
      </c>
      <c r="L26" s="1" t="s">
        <v>6</v>
      </c>
      <c r="M26" s="1"/>
    </row>
    <row r="27" spans="1:13">
      <c r="A27" s="1"/>
      <c r="B27" s="1"/>
      <c r="C27" s="1"/>
      <c r="D27" s="1"/>
      <c r="E27" s="1" t="s">
        <v>6</v>
      </c>
      <c r="F27" s="1" t="s">
        <v>6</v>
      </c>
      <c r="G27" s="1" t="s">
        <v>6</v>
      </c>
      <c r="H27" s="1" t="s">
        <v>6</v>
      </c>
      <c r="I27" s="1" t="s">
        <v>6</v>
      </c>
      <c r="J27" s="1" t="s">
        <v>6</v>
      </c>
      <c r="K27" s="1" t="s">
        <v>6</v>
      </c>
      <c r="L27" s="1" t="s">
        <v>6</v>
      </c>
      <c r="M27" s="1"/>
    </row>
    <row r="28" spans="1:13">
      <c r="A28" s="1"/>
      <c r="B28" s="1"/>
      <c r="C28" s="1"/>
      <c r="D28" s="1"/>
      <c r="E28" s="1" t="s">
        <v>6</v>
      </c>
      <c r="F28" s="1" t="s">
        <v>6</v>
      </c>
      <c r="G28" s="1" t="s">
        <v>6</v>
      </c>
      <c r="H28" s="1" t="s">
        <v>6</v>
      </c>
      <c r="I28" s="1" t="s">
        <v>6</v>
      </c>
      <c r="J28" s="1" t="s">
        <v>6</v>
      </c>
      <c r="K28" s="1" t="s">
        <v>6</v>
      </c>
      <c r="L28" s="1" t="s">
        <v>6</v>
      </c>
      <c r="M28" s="1"/>
    </row>
    <row r="29" spans="1:13">
      <c r="A29" s="1"/>
      <c r="B29" s="1"/>
      <c r="C29" s="1"/>
      <c r="D29" s="1"/>
      <c r="E29" s="1" t="s">
        <v>6</v>
      </c>
      <c r="F29" s="1" t="s">
        <v>6</v>
      </c>
      <c r="G29" s="1" t="s">
        <v>6</v>
      </c>
      <c r="H29" s="1" t="s">
        <v>6</v>
      </c>
      <c r="I29" s="1" t="s">
        <v>6</v>
      </c>
      <c r="J29" s="1" t="s">
        <v>6</v>
      </c>
      <c r="K29" s="1" t="s">
        <v>6</v>
      </c>
      <c r="L29" s="1" t="s">
        <v>6</v>
      </c>
      <c r="M29" s="1"/>
    </row>
    <row r="30" spans="1:13">
      <c r="A30" s="1"/>
      <c r="B30" s="1"/>
      <c r="C30" s="1"/>
      <c r="D30" s="1"/>
      <c r="E30" s="1" t="s">
        <v>6</v>
      </c>
      <c r="F30" s="1" t="s">
        <v>6</v>
      </c>
      <c r="G30" s="1" t="s">
        <v>6</v>
      </c>
      <c r="H30" s="1" t="s">
        <v>6</v>
      </c>
      <c r="I30" s="1" t="s">
        <v>6</v>
      </c>
      <c r="J30" s="1" t="s">
        <v>6</v>
      </c>
      <c r="K30" s="1" t="s">
        <v>6</v>
      </c>
      <c r="L30" s="1" t="s">
        <v>6</v>
      </c>
      <c r="M30" s="1"/>
    </row>
    <row r="31" spans="1:13">
      <c r="A31" s="1"/>
      <c r="B31" s="1"/>
      <c r="C31" s="1"/>
      <c r="D31" s="1"/>
      <c r="E31" s="1" t="s">
        <v>6</v>
      </c>
      <c r="F31" s="1" t="s">
        <v>6</v>
      </c>
      <c r="G31" s="1" t="s">
        <v>6</v>
      </c>
      <c r="H31" s="1" t="s">
        <v>6</v>
      </c>
      <c r="I31" s="1" t="s">
        <v>6</v>
      </c>
      <c r="J31" s="1" t="s">
        <v>6</v>
      </c>
      <c r="K31" s="1" t="s">
        <v>6</v>
      </c>
      <c r="L31" s="1" t="s">
        <v>6</v>
      </c>
      <c r="M31" s="1"/>
    </row>
    <row r="32" spans="1:13">
      <c r="A32" s="1"/>
      <c r="B32" s="1"/>
      <c r="C32" s="1"/>
      <c r="D32" s="1"/>
      <c r="E32" s="1" t="s">
        <v>6</v>
      </c>
      <c r="F32" s="1" t="s">
        <v>6</v>
      </c>
      <c r="G32" s="1" t="s">
        <v>6</v>
      </c>
      <c r="H32" s="1" t="s">
        <v>6</v>
      </c>
      <c r="I32" s="1" t="s">
        <v>6</v>
      </c>
      <c r="J32" s="1" t="s">
        <v>6</v>
      </c>
      <c r="K32" s="1" t="s">
        <v>6</v>
      </c>
      <c r="L32" s="1" t="s">
        <v>6</v>
      </c>
      <c r="M32" s="1"/>
    </row>
    <row r="33" spans="1:13">
      <c r="A33" s="1"/>
      <c r="B33" s="1"/>
      <c r="C33" s="1"/>
      <c r="D33" s="1"/>
      <c r="E33" s="1" t="s">
        <v>6</v>
      </c>
      <c r="F33" s="1" t="s">
        <v>6</v>
      </c>
      <c r="G33" s="1" t="s">
        <v>6</v>
      </c>
      <c r="H33" s="1" t="s">
        <v>6</v>
      </c>
      <c r="I33" s="1" t="s">
        <v>6</v>
      </c>
      <c r="J33" s="1" t="s">
        <v>6</v>
      </c>
      <c r="K33" s="1" t="s">
        <v>6</v>
      </c>
      <c r="L33" s="1" t="s">
        <v>6</v>
      </c>
      <c r="M33" s="1"/>
    </row>
    <row r="34" spans="1:13">
      <c r="A34" s="1"/>
      <c r="B34" s="1"/>
      <c r="C34" s="1"/>
      <c r="D34" s="1"/>
      <c r="E34" s="1" t="s">
        <v>6</v>
      </c>
      <c r="F34" s="1" t="s">
        <v>6</v>
      </c>
      <c r="G34" s="1" t="s">
        <v>6</v>
      </c>
      <c r="H34" s="1" t="s">
        <v>6</v>
      </c>
      <c r="I34" s="1" t="s">
        <v>6</v>
      </c>
      <c r="J34" s="1" t="s">
        <v>6</v>
      </c>
      <c r="K34" s="1" t="s">
        <v>6</v>
      </c>
      <c r="L34" s="1" t="s">
        <v>6</v>
      </c>
      <c r="M34" s="1"/>
    </row>
    <row r="35" spans="1:13">
      <c r="A35" s="1"/>
      <c r="B35" s="1"/>
      <c r="C35" s="1"/>
      <c r="D35" s="1"/>
      <c r="E35" s="1" t="s">
        <v>6</v>
      </c>
      <c r="F35" s="1" t="s">
        <v>6</v>
      </c>
      <c r="G35" s="1" t="s">
        <v>6</v>
      </c>
      <c r="H35" s="1" t="s">
        <v>6</v>
      </c>
      <c r="I35" s="1" t="s">
        <v>6</v>
      </c>
      <c r="J35" s="1" t="s">
        <v>6</v>
      </c>
      <c r="K35" s="1" t="s">
        <v>6</v>
      </c>
      <c r="L35" s="1" t="s">
        <v>6</v>
      </c>
      <c r="M35" s="1"/>
    </row>
    <row r="36" spans="1:13">
      <c r="A36" s="1"/>
      <c r="B36" s="1"/>
      <c r="C36" s="1"/>
      <c r="D36" s="1"/>
      <c r="E36" s="1" t="s">
        <v>6</v>
      </c>
      <c r="F36" s="1" t="s">
        <v>6</v>
      </c>
      <c r="G36" s="1" t="s">
        <v>6</v>
      </c>
      <c r="H36" s="1" t="s">
        <v>6</v>
      </c>
      <c r="I36" s="1" t="s">
        <v>6</v>
      </c>
      <c r="J36" s="1" t="s">
        <v>6</v>
      </c>
      <c r="K36" s="1" t="s">
        <v>6</v>
      </c>
      <c r="L36" s="1" t="s">
        <v>6</v>
      </c>
      <c r="M36" s="1"/>
    </row>
    <row r="37" spans="1:13">
      <c r="A37" s="1"/>
      <c r="B37" s="1"/>
      <c r="C37" s="1"/>
      <c r="D37" s="1"/>
      <c r="E37" s="1" t="s">
        <v>6</v>
      </c>
      <c r="F37" s="1" t="s">
        <v>6</v>
      </c>
      <c r="G37" s="1" t="s">
        <v>6</v>
      </c>
      <c r="H37" s="1" t="s">
        <v>6</v>
      </c>
      <c r="I37" s="1" t="s">
        <v>6</v>
      </c>
      <c r="J37" s="1" t="s">
        <v>6</v>
      </c>
      <c r="K37" s="1" t="s">
        <v>6</v>
      </c>
      <c r="L37" s="1" t="s">
        <v>6</v>
      </c>
      <c r="M37" s="1"/>
    </row>
    <row r="38" spans="1:13">
      <c r="A38" s="1"/>
      <c r="B38" s="1"/>
      <c r="C38" s="1"/>
      <c r="D38" s="1"/>
      <c r="E38" s="1" t="s">
        <v>6</v>
      </c>
      <c r="F38" s="1" t="s">
        <v>6</v>
      </c>
      <c r="G38" s="1" t="s">
        <v>6</v>
      </c>
      <c r="H38" s="1" t="s">
        <v>6</v>
      </c>
      <c r="I38" s="1" t="s">
        <v>6</v>
      </c>
      <c r="J38" s="1" t="s">
        <v>6</v>
      </c>
      <c r="K38" s="1" t="s">
        <v>6</v>
      </c>
      <c r="L38" s="1" t="s">
        <v>6</v>
      </c>
      <c r="M38" s="1"/>
    </row>
    <row r="39" spans="1:13">
      <c r="A39" s="1"/>
      <c r="B39" s="1"/>
      <c r="C39" s="1"/>
      <c r="D39" s="1"/>
      <c r="E39" s="1" t="s">
        <v>6</v>
      </c>
      <c r="F39" s="1" t="s">
        <v>6</v>
      </c>
      <c r="G39" s="1" t="s">
        <v>6</v>
      </c>
      <c r="H39" s="1" t="s">
        <v>6</v>
      </c>
      <c r="I39" s="1" t="s">
        <v>6</v>
      </c>
      <c r="J39" s="1" t="s">
        <v>6</v>
      </c>
      <c r="K39" s="1" t="s">
        <v>6</v>
      </c>
      <c r="L39" s="1" t="s">
        <v>6</v>
      </c>
      <c r="M39" s="1"/>
    </row>
    <row r="40" spans="1:13">
      <c r="A40" s="1"/>
      <c r="B40" s="1"/>
      <c r="C40" s="1"/>
      <c r="D40" s="1"/>
      <c r="E40" s="1" t="s">
        <v>6</v>
      </c>
      <c r="F40" s="1" t="s">
        <v>6</v>
      </c>
      <c r="G40" s="1" t="s">
        <v>6</v>
      </c>
      <c r="H40" s="1" t="s">
        <v>6</v>
      </c>
      <c r="I40" s="1" t="s">
        <v>6</v>
      </c>
      <c r="J40" s="1" t="s">
        <v>6</v>
      </c>
      <c r="K40" s="1" t="s">
        <v>6</v>
      </c>
      <c r="L40" s="1" t="s">
        <v>6</v>
      </c>
      <c r="M40" s="1"/>
    </row>
    <row r="41" spans="1:13">
      <c r="A41" s="1"/>
      <c r="B41" s="1"/>
      <c r="C41" s="1"/>
      <c r="D41" s="1"/>
      <c r="E41" s="1" t="s">
        <v>6</v>
      </c>
      <c r="F41" s="1" t="s">
        <v>6</v>
      </c>
      <c r="G41" s="1" t="s">
        <v>6</v>
      </c>
      <c r="H41" s="1" t="s">
        <v>6</v>
      </c>
      <c r="I41" s="1" t="s">
        <v>6</v>
      </c>
      <c r="J41" s="1" t="s">
        <v>6</v>
      </c>
      <c r="K41" s="1" t="s">
        <v>6</v>
      </c>
      <c r="L41" s="1" t="s">
        <v>6</v>
      </c>
      <c r="M41" s="1"/>
    </row>
    <row r="42" spans="1:13">
      <c r="A42" s="1"/>
      <c r="B42" s="1"/>
      <c r="C42" s="1"/>
      <c r="D42" s="1"/>
      <c r="E42" s="1" t="s">
        <v>6</v>
      </c>
      <c r="F42" s="1" t="s">
        <v>6</v>
      </c>
      <c r="G42" s="1" t="s">
        <v>6</v>
      </c>
      <c r="H42" s="1" t="s">
        <v>6</v>
      </c>
      <c r="I42" s="1" t="s">
        <v>6</v>
      </c>
      <c r="J42" s="1" t="s">
        <v>6</v>
      </c>
      <c r="K42" s="1" t="s">
        <v>6</v>
      </c>
      <c r="L42" s="1" t="s">
        <v>6</v>
      </c>
      <c r="M42" s="1"/>
    </row>
    <row r="43" spans="1:13">
      <c r="A43" s="1"/>
      <c r="B43" s="1"/>
      <c r="C43" s="1"/>
      <c r="D43" s="1"/>
      <c r="E43" s="1" t="s">
        <v>6</v>
      </c>
      <c r="F43" s="1" t="s">
        <v>6</v>
      </c>
      <c r="G43" s="1" t="s">
        <v>6</v>
      </c>
      <c r="H43" s="1" t="s">
        <v>6</v>
      </c>
      <c r="I43" s="1" t="s">
        <v>6</v>
      </c>
      <c r="J43" s="1" t="s">
        <v>6</v>
      </c>
      <c r="K43" s="1" t="s">
        <v>6</v>
      </c>
      <c r="L43" s="1" t="s">
        <v>6</v>
      </c>
      <c r="M43" s="1"/>
    </row>
    <row r="44" spans="1:13">
      <c r="A44" s="1"/>
      <c r="B44" s="1"/>
      <c r="C44" s="1"/>
      <c r="D44" s="1"/>
      <c r="E44" s="1" t="s">
        <v>6</v>
      </c>
      <c r="F44" s="1" t="s">
        <v>6</v>
      </c>
      <c r="G44" s="1" t="s">
        <v>6</v>
      </c>
      <c r="H44" s="1" t="s">
        <v>6</v>
      </c>
      <c r="I44" s="1" t="s">
        <v>6</v>
      </c>
      <c r="J44" s="1" t="s">
        <v>6</v>
      </c>
      <c r="K44" s="1" t="s">
        <v>6</v>
      </c>
      <c r="L44" s="1" t="s">
        <v>6</v>
      </c>
      <c r="M44" s="1"/>
    </row>
    <row r="45" spans="1:13">
      <c r="A45" s="1"/>
      <c r="B45" s="1"/>
      <c r="C45" s="1"/>
      <c r="D45" s="1"/>
      <c r="E45" s="1" t="s">
        <v>6</v>
      </c>
      <c r="F45" s="1" t="s">
        <v>6</v>
      </c>
      <c r="G45" s="1" t="s">
        <v>6</v>
      </c>
      <c r="H45" s="1" t="s">
        <v>6</v>
      </c>
      <c r="I45" s="1" t="s">
        <v>6</v>
      </c>
      <c r="J45" s="1" t="s">
        <v>6</v>
      </c>
      <c r="K45" s="1" t="s">
        <v>6</v>
      </c>
      <c r="L45" s="1" t="s">
        <v>6</v>
      </c>
      <c r="M45" s="1"/>
    </row>
    <row r="46" spans="1:13">
      <c r="A46" s="1"/>
      <c r="B46" s="1"/>
      <c r="C46" s="1"/>
      <c r="D46" s="1"/>
      <c r="E46" s="1" t="s">
        <v>6</v>
      </c>
      <c r="F46" s="1" t="s">
        <v>6</v>
      </c>
      <c r="G46" s="1" t="s">
        <v>6</v>
      </c>
      <c r="H46" s="1" t="s">
        <v>6</v>
      </c>
      <c r="I46" s="1" t="s">
        <v>6</v>
      </c>
      <c r="J46" s="1" t="s">
        <v>6</v>
      </c>
      <c r="K46" s="1" t="s">
        <v>6</v>
      </c>
      <c r="L46" s="1" t="s">
        <v>6</v>
      </c>
      <c r="M46" s="1"/>
    </row>
    <row r="47" spans="1:13">
      <c r="A47" s="1"/>
      <c r="B47" s="1"/>
      <c r="C47" s="1"/>
      <c r="D47" s="1"/>
      <c r="E47" s="1" t="s">
        <v>6</v>
      </c>
      <c r="F47" s="1" t="s">
        <v>6</v>
      </c>
      <c r="G47" s="1" t="s">
        <v>6</v>
      </c>
      <c r="H47" s="1" t="s">
        <v>6</v>
      </c>
      <c r="I47" s="1" t="s">
        <v>6</v>
      </c>
      <c r="J47" s="1" t="s">
        <v>6</v>
      </c>
      <c r="K47" s="1" t="s">
        <v>6</v>
      </c>
      <c r="L47" s="1" t="s">
        <v>6</v>
      </c>
      <c r="M47" s="1"/>
    </row>
    <row r="48" spans="1:13">
      <c r="A48" s="1"/>
      <c r="B48" s="1"/>
      <c r="C48" s="1"/>
      <c r="D48" s="1"/>
      <c r="E48" s="1" t="s">
        <v>6</v>
      </c>
      <c r="F48" s="1" t="s">
        <v>6</v>
      </c>
      <c r="G48" s="1" t="s">
        <v>6</v>
      </c>
      <c r="H48" s="1" t="s">
        <v>6</v>
      </c>
      <c r="I48" s="1" t="s">
        <v>6</v>
      </c>
      <c r="J48" s="1" t="s">
        <v>6</v>
      </c>
      <c r="K48" s="1" t="s">
        <v>6</v>
      </c>
      <c r="L48" s="1" t="s">
        <v>6</v>
      </c>
      <c r="M48" s="1"/>
    </row>
    <row r="49" spans="1:13">
      <c r="A49" s="1"/>
      <c r="B49" s="1"/>
      <c r="C49" s="1"/>
      <c r="D49" s="1"/>
      <c r="E49" s="1" t="s">
        <v>6</v>
      </c>
      <c r="F49" s="1" t="s">
        <v>6</v>
      </c>
      <c r="G49" s="1" t="s">
        <v>6</v>
      </c>
      <c r="H49" s="1" t="s">
        <v>6</v>
      </c>
      <c r="I49" s="1" t="s">
        <v>6</v>
      </c>
      <c r="J49" s="1" t="s">
        <v>6</v>
      </c>
      <c r="K49" s="1" t="s">
        <v>6</v>
      </c>
      <c r="L49" s="1" t="s">
        <v>6</v>
      </c>
      <c r="M49" s="1"/>
    </row>
    <row r="50" spans="1:13">
      <c r="A50" s="1"/>
      <c r="B50" s="1"/>
      <c r="C50" s="1"/>
      <c r="D50" s="1"/>
      <c r="E50" s="1" t="s">
        <v>6</v>
      </c>
      <c r="F50" s="1" t="s">
        <v>6</v>
      </c>
      <c r="G50" s="1" t="s">
        <v>6</v>
      </c>
      <c r="H50" s="1" t="s">
        <v>6</v>
      </c>
      <c r="I50" s="1" t="s">
        <v>6</v>
      </c>
      <c r="J50" s="1" t="s">
        <v>6</v>
      </c>
      <c r="K50" s="1" t="s">
        <v>6</v>
      </c>
      <c r="L50" s="1" t="s">
        <v>6</v>
      </c>
      <c r="M50" s="1"/>
    </row>
    <row r="51" spans="1:13">
      <c r="A51" s="1"/>
      <c r="B51" s="1"/>
      <c r="C51" s="1"/>
      <c r="D51" s="1"/>
      <c r="E51" s="1" t="s">
        <v>6</v>
      </c>
      <c r="F51" s="1" t="s">
        <v>6</v>
      </c>
      <c r="G51" s="1" t="s">
        <v>6</v>
      </c>
      <c r="H51" s="1" t="s">
        <v>6</v>
      </c>
      <c r="I51" s="1" t="s">
        <v>6</v>
      </c>
      <c r="J51" s="1" t="s">
        <v>6</v>
      </c>
      <c r="K51" s="1" t="s">
        <v>6</v>
      </c>
      <c r="L51" s="1" t="s">
        <v>6</v>
      </c>
      <c r="M51" s="1"/>
    </row>
    <row r="52" spans="1:13">
      <c r="A52" s="1"/>
      <c r="B52" s="1"/>
      <c r="C52" s="1"/>
      <c r="D52" s="1"/>
      <c r="E52" s="1" t="s">
        <v>6</v>
      </c>
      <c r="F52" s="1" t="s">
        <v>6</v>
      </c>
      <c r="G52" s="1" t="s">
        <v>6</v>
      </c>
      <c r="H52" s="1" t="s">
        <v>6</v>
      </c>
      <c r="I52" s="1" t="s">
        <v>6</v>
      </c>
      <c r="J52" s="1" t="s">
        <v>6</v>
      </c>
      <c r="K52" s="1" t="s">
        <v>6</v>
      </c>
      <c r="L52" s="1" t="s">
        <v>6</v>
      </c>
      <c r="M52" s="1"/>
    </row>
    <row r="53" spans="1:13">
      <c r="A53" s="1"/>
      <c r="B53" s="1"/>
      <c r="C53" s="1"/>
      <c r="D53" s="1"/>
      <c r="E53" s="1" t="s">
        <v>6</v>
      </c>
      <c r="F53" s="1" t="s">
        <v>6</v>
      </c>
      <c r="G53" s="1" t="s">
        <v>6</v>
      </c>
      <c r="H53" s="1" t="s">
        <v>6</v>
      </c>
      <c r="I53" s="1" t="s">
        <v>6</v>
      </c>
      <c r="J53" s="1" t="s">
        <v>6</v>
      </c>
      <c r="K53" s="1" t="s">
        <v>6</v>
      </c>
      <c r="L53" s="1" t="s">
        <v>6</v>
      </c>
      <c r="M53" s="1"/>
    </row>
    <row r="54" spans="1:13">
      <c r="A54" s="1"/>
      <c r="B54" s="1"/>
      <c r="C54" s="1"/>
      <c r="D54" s="1"/>
      <c r="E54" s="1" t="s">
        <v>6</v>
      </c>
      <c r="F54" s="1" t="s">
        <v>6</v>
      </c>
      <c r="G54" s="1" t="s">
        <v>6</v>
      </c>
      <c r="H54" s="1" t="s">
        <v>6</v>
      </c>
      <c r="I54" s="1" t="s">
        <v>6</v>
      </c>
      <c r="J54" s="1" t="s">
        <v>6</v>
      </c>
      <c r="K54" s="1" t="s">
        <v>6</v>
      </c>
      <c r="L54" s="1" t="s">
        <v>6</v>
      </c>
      <c r="M54" s="1"/>
    </row>
    <row r="55" spans="1:13">
      <c r="A55" s="1"/>
      <c r="B55" s="1"/>
      <c r="C55" s="1"/>
      <c r="D55" s="1"/>
      <c r="E55" s="1" t="s">
        <v>6</v>
      </c>
      <c r="F55" s="1" t="s">
        <v>6</v>
      </c>
      <c r="G55" s="1" t="s">
        <v>6</v>
      </c>
      <c r="H55" s="1" t="s">
        <v>6</v>
      </c>
      <c r="I55" s="1" t="s">
        <v>6</v>
      </c>
      <c r="J55" s="1" t="s">
        <v>6</v>
      </c>
      <c r="K55" s="1" t="s">
        <v>6</v>
      </c>
      <c r="L55" s="1" t="s">
        <v>6</v>
      </c>
      <c r="M55" s="1"/>
    </row>
    <row r="56" spans="1:13">
      <c r="A56" s="1"/>
      <c r="B56" s="1"/>
      <c r="C56" s="1"/>
      <c r="D56" s="1"/>
      <c r="E56" s="1" t="s">
        <v>6</v>
      </c>
      <c r="F56" s="1" t="s">
        <v>6</v>
      </c>
      <c r="G56" s="1" t="s">
        <v>6</v>
      </c>
      <c r="H56" s="1" t="s">
        <v>6</v>
      </c>
      <c r="I56" s="1" t="s">
        <v>6</v>
      </c>
      <c r="J56" s="1" t="s">
        <v>6</v>
      </c>
      <c r="K56" s="1" t="s">
        <v>6</v>
      </c>
      <c r="L56" s="1" t="s">
        <v>6</v>
      </c>
      <c r="M56" s="1"/>
    </row>
    <row r="57" spans="1:13">
      <c r="A57" s="1"/>
      <c r="B57" s="1"/>
      <c r="C57" s="1"/>
      <c r="D57" s="1"/>
      <c r="E57" s="1" t="s">
        <v>6</v>
      </c>
      <c r="F57" s="1" t="s">
        <v>6</v>
      </c>
      <c r="G57" s="1" t="s">
        <v>6</v>
      </c>
      <c r="H57" s="1" t="s">
        <v>6</v>
      </c>
      <c r="I57" s="1" t="s">
        <v>6</v>
      </c>
      <c r="J57" s="1" t="s">
        <v>6</v>
      </c>
      <c r="K57" s="1" t="s">
        <v>6</v>
      </c>
      <c r="L57" s="1" t="s">
        <v>6</v>
      </c>
      <c r="M57" s="1"/>
    </row>
    <row r="58" spans="1:13">
      <c r="A58" s="1"/>
      <c r="B58" s="1"/>
      <c r="C58" s="1"/>
      <c r="D58" s="1"/>
      <c r="E58" s="1" t="s">
        <v>6</v>
      </c>
      <c r="F58" s="1" t="s">
        <v>6</v>
      </c>
      <c r="G58" s="1" t="s">
        <v>6</v>
      </c>
      <c r="H58" s="1" t="s">
        <v>6</v>
      </c>
      <c r="I58" s="1" t="s">
        <v>6</v>
      </c>
      <c r="J58" s="1" t="s">
        <v>6</v>
      </c>
      <c r="K58" s="1" t="s">
        <v>6</v>
      </c>
      <c r="L58" s="1" t="s">
        <v>6</v>
      </c>
      <c r="M58" s="1"/>
    </row>
    <row r="59" spans="1:13">
      <c r="A59" s="1"/>
      <c r="B59" s="1"/>
      <c r="C59" s="1"/>
      <c r="D59" s="1"/>
      <c r="E59" s="1" t="s">
        <v>6</v>
      </c>
      <c r="F59" s="1" t="s">
        <v>6</v>
      </c>
      <c r="G59" s="1" t="s">
        <v>6</v>
      </c>
      <c r="H59" s="1" t="s">
        <v>6</v>
      </c>
      <c r="I59" s="1" t="s">
        <v>6</v>
      </c>
      <c r="J59" s="1" t="s">
        <v>6</v>
      </c>
      <c r="K59" s="1" t="s">
        <v>6</v>
      </c>
      <c r="L59" s="1" t="s">
        <v>6</v>
      </c>
      <c r="M59" s="1"/>
    </row>
    <row r="60" spans="1:13">
      <c r="A60" s="1"/>
      <c r="B60" s="1"/>
      <c r="C60" s="1"/>
      <c r="D60" s="1"/>
      <c r="E60" s="1" t="s">
        <v>6</v>
      </c>
      <c r="F60" s="1" t="s">
        <v>6</v>
      </c>
      <c r="G60" s="1" t="s">
        <v>6</v>
      </c>
      <c r="H60" s="1" t="s">
        <v>6</v>
      </c>
      <c r="I60" s="1" t="s">
        <v>6</v>
      </c>
      <c r="J60" s="1" t="s">
        <v>6</v>
      </c>
      <c r="K60" s="1" t="s">
        <v>6</v>
      </c>
      <c r="L60" s="1" t="s">
        <v>6</v>
      </c>
      <c r="M60" s="1"/>
    </row>
    <row r="61" spans="1:13">
      <c r="A61" s="1"/>
      <c r="B61" s="1"/>
      <c r="C61" s="1"/>
      <c r="D61" s="1"/>
      <c r="E61" s="1" t="s">
        <v>6</v>
      </c>
      <c r="F61" s="1" t="s">
        <v>6</v>
      </c>
      <c r="G61" s="1" t="s">
        <v>6</v>
      </c>
      <c r="H61" s="1" t="s">
        <v>6</v>
      </c>
      <c r="I61" s="1" t="s">
        <v>6</v>
      </c>
      <c r="J61" s="1" t="s">
        <v>6</v>
      </c>
      <c r="K61" s="1" t="s">
        <v>6</v>
      </c>
      <c r="L61" s="1" t="s">
        <v>6</v>
      </c>
      <c r="M61" s="1"/>
    </row>
    <row r="62" spans="1:13">
      <c r="A62" s="1"/>
      <c r="B62" s="1"/>
      <c r="C62" s="1"/>
      <c r="D62" s="1"/>
      <c r="E62" s="1" t="s">
        <v>6</v>
      </c>
      <c r="F62" s="1" t="s">
        <v>6</v>
      </c>
      <c r="G62" s="1" t="s">
        <v>6</v>
      </c>
      <c r="H62" s="1" t="s">
        <v>6</v>
      </c>
      <c r="I62" s="1" t="s">
        <v>6</v>
      </c>
      <c r="J62" s="1" t="s">
        <v>6</v>
      </c>
      <c r="K62" s="1" t="s">
        <v>6</v>
      </c>
      <c r="L62" s="1" t="s">
        <v>6</v>
      </c>
      <c r="M62" s="1"/>
    </row>
    <row r="63" spans="1:13">
      <c r="A63" s="1"/>
      <c r="B63" s="1"/>
      <c r="C63" s="1"/>
      <c r="D63" s="1"/>
      <c r="E63" s="1" t="s">
        <v>6</v>
      </c>
      <c r="F63" s="1" t="s">
        <v>6</v>
      </c>
      <c r="G63" s="1" t="s">
        <v>6</v>
      </c>
      <c r="H63" s="1" t="s">
        <v>6</v>
      </c>
      <c r="I63" s="1" t="s">
        <v>6</v>
      </c>
      <c r="J63" s="1" t="s">
        <v>6</v>
      </c>
      <c r="K63" s="1" t="s">
        <v>6</v>
      </c>
      <c r="L63" s="1" t="s">
        <v>6</v>
      </c>
      <c r="M63" s="1"/>
    </row>
    <row r="64" spans="1:13">
      <c r="A64" s="1"/>
      <c r="B64" s="1"/>
      <c r="C64" s="1"/>
      <c r="D64" s="1"/>
      <c r="E64" s="1" t="s">
        <v>6</v>
      </c>
      <c r="F64" s="1" t="s">
        <v>6</v>
      </c>
      <c r="G64" s="1" t="s">
        <v>6</v>
      </c>
      <c r="H64" s="1" t="s">
        <v>6</v>
      </c>
      <c r="I64" s="1" t="s">
        <v>6</v>
      </c>
      <c r="J64" s="1" t="s">
        <v>6</v>
      </c>
      <c r="K64" s="1" t="s">
        <v>6</v>
      </c>
      <c r="L64" s="1" t="s">
        <v>6</v>
      </c>
      <c r="M64" s="1"/>
    </row>
    <row r="65" spans="1:13">
      <c r="A65" s="1"/>
      <c r="B65" s="1"/>
      <c r="C65" s="1"/>
      <c r="D65" s="1"/>
      <c r="E65" s="1" t="s">
        <v>6</v>
      </c>
      <c r="F65" s="1" t="s">
        <v>6</v>
      </c>
      <c r="G65" s="1" t="s">
        <v>6</v>
      </c>
      <c r="H65" s="1" t="s">
        <v>6</v>
      </c>
      <c r="I65" s="1" t="s">
        <v>6</v>
      </c>
      <c r="J65" s="1" t="s">
        <v>6</v>
      </c>
      <c r="K65" s="1" t="s">
        <v>6</v>
      </c>
      <c r="L65" s="1" t="s">
        <v>6</v>
      </c>
      <c r="M65" s="1"/>
    </row>
    <row r="66" spans="1:13">
      <c r="A66" s="1"/>
      <c r="B66" s="1"/>
      <c r="C66" s="1"/>
      <c r="D66" s="1"/>
      <c r="E66" s="1" t="s">
        <v>6</v>
      </c>
      <c r="F66" s="1" t="s">
        <v>6</v>
      </c>
      <c r="G66" s="1" t="s">
        <v>6</v>
      </c>
      <c r="H66" s="1" t="s">
        <v>6</v>
      </c>
      <c r="I66" s="1" t="s">
        <v>6</v>
      </c>
      <c r="J66" s="1" t="s">
        <v>6</v>
      </c>
      <c r="K66" s="1" t="s">
        <v>6</v>
      </c>
      <c r="L66" s="1" t="s">
        <v>6</v>
      </c>
      <c r="M66" s="1"/>
    </row>
    <row r="67" spans="1:13">
      <c r="A67" s="1"/>
      <c r="B67" s="1"/>
      <c r="C67" s="1"/>
      <c r="D67" s="1"/>
      <c r="E67" s="1" t="s">
        <v>6</v>
      </c>
      <c r="F67" s="1" t="s">
        <v>6</v>
      </c>
      <c r="G67" s="1" t="s">
        <v>6</v>
      </c>
      <c r="H67" s="1" t="s">
        <v>6</v>
      </c>
      <c r="I67" s="1" t="s">
        <v>6</v>
      </c>
      <c r="J67" s="1" t="s">
        <v>6</v>
      </c>
      <c r="K67" s="1" t="s">
        <v>6</v>
      </c>
      <c r="L67" s="1" t="s">
        <v>6</v>
      </c>
      <c r="M67" s="1"/>
    </row>
    <row r="68" spans="1:13">
      <c r="A68" s="1"/>
      <c r="B68" s="1"/>
      <c r="C68" s="1"/>
      <c r="D68" s="1"/>
      <c r="E68" s="1" t="s">
        <v>6</v>
      </c>
      <c r="F68" s="1" t="s">
        <v>6</v>
      </c>
      <c r="G68" s="1" t="s">
        <v>6</v>
      </c>
      <c r="H68" s="1" t="s">
        <v>6</v>
      </c>
      <c r="I68" s="1" t="s">
        <v>6</v>
      </c>
      <c r="J68" s="1" t="s">
        <v>6</v>
      </c>
      <c r="K68" s="1" t="s">
        <v>6</v>
      </c>
      <c r="L68" s="1" t="s">
        <v>6</v>
      </c>
      <c r="M68" s="1"/>
    </row>
    <row r="69" spans="1:13">
      <c r="A69" s="1"/>
      <c r="B69" s="1"/>
      <c r="C69" s="1"/>
      <c r="D69" s="1"/>
      <c r="E69" s="1" t="s">
        <v>6</v>
      </c>
      <c r="F69" s="1" t="s">
        <v>6</v>
      </c>
      <c r="G69" s="1" t="s">
        <v>6</v>
      </c>
      <c r="H69" s="1" t="s">
        <v>6</v>
      </c>
      <c r="I69" s="1" t="s">
        <v>6</v>
      </c>
      <c r="J69" s="1" t="s">
        <v>6</v>
      </c>
      <c r="K69" s="1" t="s">
        <v>6</v>
      </c>
      <c r="L69" s="1" t="s">
        <v>6</v>
      </c>
      <c r="M69" s="1"/>
    </row>
    <row r="70" spans="1:13">
      <c r="A70" s="1"/>
      <c r="B70" s="1"/>
      <c r="C70" s="1"/>
      <c r="D70" s="1"/>
      <c r="E70" s="1" t="s">
        <v>6</v>
      </c>
      <c r="F70" s="1" t="s">
        <v>6</v>
      </c>
      <c r="G70" s="1" t="s">
        <v>6</v>
      </c>
      <c r="H70" s="1" t="s">
        <v>6</v>
      </c>
      <c r="I70" s="1" t="s">
        <v>6</v>
      </c>
      <c r="J70" s="1" t="s">
        <v>6</v>
      </c>
      <c r="K70" s="1" t="s">
        <v>6</v>
      </c>
      <c r="L70" s="1" t="s">
        <v>6</v>
      </c>
      <c r="M70" s="1"/>
    </row>
    <row r="71" spans="1:13">
      <c r="A71" s="1"/>
      <c r="B71" s="1"/>
      <c r="C71" s="1"/>
      <c r="D71" s="1"/>
      <c r="E71" s="1" t="s">
        <v>6</v>
      </c>
      <c r="F71" s="1" t="s">
        <v>6</v>
      </c>
      <c r="G71" s="1" t="s">
        <v>6</v>
      </c>
      <c r="H71" s="1" t="s">
        <v>6</v>
      </c>
      <c r="I71" s="1" t="s">
        <v>6</v>
      </c>
      <c r="J71" s="1" t="s">
        <v>6</v>
      </c>
      <c r="K71" s="1" t="s">
        <v>6</v>
      </c>
      <c r="L71" s="1" t="s">
        <v>6</v>
      </c>
      <c r="M71" s="1"/>
    </row>
    <row r="72" spans="1:13">
      <c r="A72" s="1"/>
      <c r="B72" s="1"/>
      <c r="C72" s="1"/>
      <c r="D72" s="1"/>
      <c r="E72" s="1" t="s">
        <v>6</v>
      </c>
      <c r="F72" s="1" t="s">
        <v>6</v>
      </c>
      <c r="G72" s="1" t="s">
        <v>6</v>
      </c>
      <c r="H72" s="1" t="s">
        <v>6</v>
      </c>
      <c r="I72" s="1" t="s">
        <v>6</v>
      </c>
      <c r="J72" s="1" t="s">
        <v>6</v>
      </c>
      <c r="K72" s="1" t="s">
        <v>6</v>
      </c>
      <c r="L72" s="1" t="s">
        <v>6</v>
      </c>
      <c r="M72" s="1"/>
    </row>
    <row r="73" spans="1:13">
      <c r="A73" s="1"/>
      <c r="B73" s="1"/>
      <c r="C73" s="1"/>
      <c r="D73" s="1"/>
      <c r="E73" s="1" t="s">
        <v>6</v>
      </c>
      <c r="F73" s="1" t="s">
        <v>6</v>
      </c>
      <c r="G73" s="1" t="s">
        <v>6</v>
      </c>
      <c r="H73" s="1" t="s">
        <v>6</v>
      </c>
      <c r="I73" s="1" t="s">
        <v>6</v>
      </c>
      <c r="J73" s="1" t="s">
        <v>6</v>
      </c>
      <c r="K73" s="1" t="s">
        <v>6</v>
      </c>
      <c r="L73" s="1" t="s">
        <v>6</v>
      </c>
      <c r="M73" s="1"/>
    </row>
    <row r="74" spans="1:13">
      <c r="A74" s="1"/>
      <c r="B74" s="1"/>
      <c r="C74" s="1"/>
      <c r="D74" s="1"/>
      <c r="E74" s="1" t="s">
        <v>6</v>
      </c>
      <c r="F74" s="1" t="s">
        <v>6</v>
      </c>
      <c r="G74" s="1" t="s">
        <v>6</v>
      </c>
      <c r="H74" s="1" t="s">
        <v>6</v>
      </c>
      <c r="I74" s="1" t="s">
        <v>6</v>
      </c>
      <c r="J74" s="1" t="s">
        <v>6</v>
      </c>
      <c r="K74" s="1" t="s">
        <v>6</v>
      </c>
      <c r="L74" s="1" t="s">
        <v>6</v>
      </c>
      <c r="M74" s="1"/>
    </row>
    <row r="75" spans="1:13">
      <c r="A75" s="1"/>
      <c r="B75" s="1"/>
      <c r="C75" s="1"/>
      <c r="D75" s="1"/>
      <c r="E75" s="1" t="s">
        <v>6</v>
      </c>
      <c r="F75" s="1" t="s">
        <v>6</v>
      </c>
      <c r="G75" s="1" t="s">
        <v>6</v>
      </c>
      <c r="H75" s="1" t="s">
        <v>6</v>
      </c>
      <c r="I75" s="1" t="s">
        <v>6</v>
      </c>
      <c r="J75" s="1" t="s">
        <v>6</v>
      </c>
      <c r="K75" s="1" t="s">
        <v>6</v>
      </c>
      <c r="L75" s="1" t="s">
        <v>6</v>
      </c>
      <c r="M75" s="1"/>
    </row>
    <row r="76" spans="1:13">
      <c r="A76" s="1"/>
      <c r="B76" s="1"/>
      <c r="C76" s="1"/>
      <c r="D76" s="1"/>
      <c r="E76" s="1" t="s">
        <v>6</v>
      </c>
      <c r="F76" s="1" t="s">
        <v>6</v>
      </c>
      <c r="G76" s="1" t="s">
        <v>6</v>
      </c>
      <c r="H76" s="1" t="s">
        <v>6</v>
      </c>
      <c r="I76" s="1" t="s">
        <v>6</v>
      </c>
      <c r="J76" s="1" t="s">
        <v>6</v>
      </c>
      <c r="K76" s="1" t="s">
        <v>6</v>
      </c>
      <c r="L76" s="1" t="s">
        <v>6</v>
      </c>
      <c r="M76" s="1"/>
    </row>
    <row r="77" spans="1:13">
      <c r="A77" s="1"/>
      <c r="B77" s="1"/>
      <c r="C77" s="1"/>
      <c r="D77" s="1"/>
      <c r="E77" s="1" t="s">
        <v>6</v>
      </c>
      <c r="F77" s="1" t="s">
        <v>6</v>
      </c>
      <c r="G77" s="1" t="s">
        <v>6</v>
      </c>
      <c r="H77" s="1" t="s">
        <v>6</v>
      </c>
      <c r="I77" s="1" t="s">
        <v>6</v>
      </c>
      <c r="J77" s="1" t="s">
        <v>6</v>
      </c>
      <c r="K77" s="1" t="s">
        <v>6</v>
      </c>
      <c r="L77" s="1" t="s">
        <v>6</v>
      </c>
      <c r="M77" s="1"/>
    </row>
    <row r="78" spans="1:13">
      <c r="A78" s="1"/>
      <c r="B78" s="1"/>
      <c r="C78" s="1"/>
      <c r="D78" s="1"/>
      <c r="E78" s="1" t="s">
        <v>6</v>
      </c>
      <c r="F78" s="1" t="s">
        <v>6</v>
      </c>
      <c r="G78" s="1" t="s">
        <v>6</v>
      </c>
      <c r="H78" s="1" t="s">
        <v>6</v>
      </c>
      <c r="I78" s="1" t="s">
        <v>6</v>
      </c>
      <c r="J78" s="1" t="s">
        <v>6</v>
      </c>
      <c r="K78" s="1" t="s">
        <v>6</v>
      </c>
      <c r="L78" s="1" t="s">
        <v>6</v>
      </c>
      <c r="M78" s="1"/>
    </row>
    <row r="79" spans="1:13">
      <c r="A79" s="1"/>
      <c r="B79" s="1"/>
      <c r="C79" s="1"/>
      <c r="D79" s="1"/>
      <c r="E79" s="1" t="s">
        <v>6</v>
      </c>
      <c r="F79" s="1" t="s">
        <v>6</v>
      </c>
      <c r="G79" s="1" t="s">
        <v>6</v>
      </c>
      <c r="H79" s="1" t="s">
        <v>6</v>
      </c>
      <c r="I79" s="1" t="s">
        <v>6</v>
      </c>
      <c r="J79" s="1" t="s">
        <v>6</v>
      </c>
      <c r="K79" s="1" t="s">
        <v>6</v>
      </c>
      <c r="L79" s="1" t="s">
        <v>6</v>
      </c>
      <c r="M79" s="1"/>
    </row>
    <row r="80" spans="1:13">
      <c r="A80" s="1"/>
      <c r="B80" s="1"/>
      <c r="C80" s="1"/>
      <c r="D80" s="1"/>
      <c r="E80" s="1" t="s">
        <v>6</v>
      </c>
      <c r="F80" s="1" t="s">
        <v>6</v>
      </c>
      <c r="G80" s="1" t="s">
        <v>6</v>
      </c>
      <c r="H80" s="1" t="s">
        <v>6</v>
      </c>
      <c r="I80" s="1" t="s">
        <v>6</v>
      </c>
      <c r="J80" s="1" t="s">
        <v>6</v>
      </c>
      <c r="K80" s="1" t="s">
        <v>6</v>
      </c>
      <c r="L80" s="1" t="s">
        <v>6</v>
      </c>
      <c r="M80" s="1"/>
    </row>
    <row r="81" spans="1:13">
      <c r="A81" s="1"/>
      <c r="B81" s="1"/>
      <c r="C81" s="1"/>
      <c r="D81" s="1"/>
      <c r="E81" s="1" t="s">
        <v>6</v>
      </c>
      <c r="F81" s="1" t="s">
        <v>6</v>
      </c>
      <c r="G81" s="1" t="s">
        <v>6</v>
      </c>
      <c r="H81" s="1" t="s">
        <v>6</v>
      </c>
      <c r="I81" s="1" t="s">
        <v>6</v>
      </c>
      <c r="J81" s="1" t="s">
        <v>6</v>
      </c>
      <c r="K81" s="1" t="s">
        <v>6</v>
      </c>
      <c r="L81" s="1" t="s">
        <v>6</v>
      </c>
      <c r="M81" s="1"/>
    </row>
    <row r="82" spans="1:13">
      <c r="A82" s="1"/>
      <c r="B82" s="1"/>
      <c r="C82" s="1"/>
      <c r="D82" s="1"/>
      <c r="E82" s="1" t="s">
        <v>6</v>
      </c>
      <c r="F82" s="1" t="s">
        <v>6</v>
      </c>
      <c r="G82" s="1" t="s">
        <v>6</v>
      </c>
      <c r="H82" s="1" t="s">
        <v>6</v>
      </c>
      <c r="I82" s="1" t="s">
        <v>6</v>
      </c>
      <c r="J82" s="1" t="s">
        <v>6</v>
      </c>
      <c r="K82" s="1" t="s">
        <v>6</v>
      </c>
      <c r="L82" s="1" t="s">
        <v>6</v>
      </c>
      <c r="M82" s="1"/>
    </row>
    <row r="83" spans="1:13">
      <c r="A83" s="1"/>
      <c r="B83" s="1"/>
      <c r="C83" s="1"/>
      <c r="D83" s="1"/>
      <c r="E83" s="1" t="s">
        <v>6</v>
      </c>
      <c r="F83" s="1" t="s">
        <v>6</v>
      </c>
      <c r="G83" s="1" t="s">
        <v>6</v>
      </c>
      <c r="H83" s="1" t="s">
        <v>6</v>
      </c>
      <c r="I83" s="1" t="s">
        <v>6</v>
      </c>
      <c r="J83" s="1" t="s">
        <v>6</v>
      </c>
      <c r="K83" s="1" t="s">
        <v>6</v>
      </c>
      <c r="L83" s="1" t="s">
        <v>6</v>
      </c>
      <c r="M83" s="1"/>
    </row>
    <row r="84" spans="1:13">
      <c r="A84" s="1"/>
      <c r="B84" s="1"/>
      <c r="C84" s="1"/>
      <c r="D84" s="1"/>
      <c r="E84" s="1" t="s">
        <v>6</v>
      </c>
      <c r="F84" s="1" t="s">
        <v>6</v>
      </c>
      <c r="G84" s="1" t="s">
        <v>6</v>
      </c>
      <c r="H84" s="1" t="s">
        <v>6</v>
      </c>
      <c r="I84" s="1" t="s">
        <v>6</v>
      </c>
      <c r="J84" s="1" t="s">
        <v>6</v>
      </c>
      <c r="K84" s="1" t="s">
        <v>6</v>
      </c>
      <c r="L84" s="1" t="s">
        <v>6</v>
      </c>
      <c r="M84" s="1"/>
    </row>
    <row r="85" spans="1:13">
      <c r="A85" s="1"/>
      <c r="B85" s="1"/>
      <c r="C85" s="1"/>
      <c r="D85" s="1"/>
      <c r="E85" s="1" t="s">
        <v>6</v>
      </c>
      <c r="F85" s="1" t="s">
        <v>6</v>
      </c>
      <c r="G85" s="1" t="s">
        <v>6</v>
      </c>
      <c r="H85" s="1" t="s">
        <v>6</v>
      </c>
      <c r="I85" s="1" t="s">
        <v>6</v>
      </c>
      <c r="J85" s="1" t="s">
        <v>6</v>
      </c>
      <c r="K85" s="1" t="s">
        <v>6</v>
      </c>
      <c r="L85" s="1" t="s">
        <v>6</v>
      </c>
      <c r="M85" s="1"/>
    </row>
    <row r="86" spans="1:13">
      <c r="A86" s="1"/>
      <c r="B86" s="1"/>
      <c r="C86" s="1"/>
      <c r="D86" s="1"/>
      <c r="E86" s="1" t="s">
        <v>6</v>
      </c>
      <c r="F86" s="1" t="s">
        <v>6</v>
      </c>
      <c r="G86" s="1" t="s">
        <v>6</v>
      </c>
      <c r="H86" s="1" t="s">
        <v>6</v>
      </c>
      <c r="I86" s="1" t="s">
        <v>6</v>
      </c>
      <c r="J86" s="1" t="s">
        <v>6</v>
      </c>
      <c r="K86" s="1" t="s">
        <v>6</v>
      </c>
      <c r="L86" s="1" t="s">
        <v>6</v>
      </c>
      <c r="M86" s="1"/>
    </row>
    <row r="87" spans="1:13">
      <c r="A87" s="1"/>
      <c r="B87" s="1"/>
      <c r="C87" s="1"/>
      <c r="D87" s="1"/>
      <c r="E87" s="1" t="s">
        <v>6</v>
      </c>
      <c r="F87" s="1" t="s">
        <v>6</v>
      </c>
      <c r="G87" s="1" t="s">
        <v>6</v>
      </c>
      <c r="H87" s="1" t="s">
        <v>6</v>
      </c>
      <c r="I87" s="1" t="s">
        <v>6</v>
      </c>
      <c r="J87" s="1" t="s">
        <v>6</v>
      </c>
      <c r="K87" s="1" t="s">
        <v>6</v>
      </c>
      <c r="L87" s="1" t="s">
        <v>6</v>
      </c>
      <c r="M87" s="1"/>
    </row>
    <row r="88" spans="1:13">
      <c r="A88" s="1"/>
      <c r="B88" s="1"/>
      <c r="C88" s="1"/>
      <c r="D88" s="1"/>
      <c r="E88" s="1" t="s">
        <v>6</v>
      </c>
      <c r="F88" s="1" t="s">
        <v>6</v>
      </c>
      <c r="G88" s="1" t="s">
        <v>6</v>
      </c>
      <c r="H88" s="1" t="s">
        <v>6</v>
      </c>
      <c r="I88" s="1" t="s">
        <v>6</v>
      </c>
      <c r="J88" s="1" t="s">
        <v>6</v>
      </c>
      <c r="K88" s="1" t="s">
        <v>6</v>
      </c>
      <c r="L88" s="1" t="s">
        <v>6</v>
      </c>
      <c r="M88" s="1"/>
    </row>
    <row r="89" spans="1:13">
      <c r="A89" s="1"/>
      <c r="B89" s="1"/>
      <c r="C89" s="1"/>
      <c r="D89" s="1"/>
      <c r="E89" s="1" t="s">
        <v>6</v>
      </c>
      <c r="F89" s="1" t="s">
        <v>6</v>
      </c>
      <c r="G89" s="1" t="s">
        <v>6</v>
      </c>
      <c r="H89" s="1" t="s">
        <v>6</v>
      </c>
      <c r="I89" s="1" t="s">
        <v>6</v>
      </c>
      <c r="J89" s="1" t="s">
        <v>6</v>
      </c>
      <c r="K89" s="1" t="s">
        <v>6</v>
      </c>
      <c r="L89" s="1" t="s">
        <v>6</v>
      </c>
      <c r="M89" s="1"/>
    </row>
    <row r="90" spans="1:13">
      <c r="A90" s="1"/>
      <c r="B90" s="1"/>
      <c r="C90" s="1"/>
      <c r="D90" s="1"/>
      <c r="E90" s="1" t="s">
        <v>6</v>
      </c>
      <c r="F90" s="1" t="s">
        <v>6</v>
      </c>
      <c r="G90" s="1" t="s">
        <v>6</v>
      </c>
      <c r="H90" s="1" t="s">
        <v>6</v>
      </c>
      <c r="I90" s="1" t="s">
        <v>6</v>
      </c>
      <c r="J90" s="1" t="s">
        <v>6</v>
      </c>
      <c r="K90" s="1" t="s">
        <v>6</v>
      </c>
      <c r="L90" s="1" t="s">
        <v>6</v>
      </c>
      <c r="M90" s="1"/>
    </row>
    <row r="91" spans="1:13">
      <c r="A91" s="1"/>
      <c r="B91" s="1"/>
      <c r="C91" s="1"/>
      <c r="D91" s="1"/>
      <c r="E91" s="1" t="s">
        <v>6</v>
      </c>
      <c r="F91" s="1" t="s">
        <v>6</v>
      </c>
      <c r="G91" s="1" t="s">
        <v>6</v>
      </c>
      <c r="H91" s="1" t="s">
        <v>6</v>
      </c>
      <c r="I91" s="1" t="s">
        <v>6</v>
      </c>
      <c r="J91" s="1" t="s">
        <v>6</v>
      </c>
      <c r="K91" s="1" t="s">
        <v>6</v>
      </c>
      <c r="L91" s="1" t="s">
        <v>6</v>
      </c>
      <c r="M91" s="1"/>
    </row>
    <row r="92" spans="1:13">
      <c r="A92" s="1"/>
      <c r="B92" s="1"/>
      <c r="C92" s="1"/>
      <c r="D92" s="1"/>
      <c r="E92" s="1" t="s">
        <v>6</v>
      </c>
      <c r="F92" s="1" t="s">
        <v>6</v>
      </c>
      <c r="G92" s="1" t="s">
        <v>6</v>
      </c>
      <c r="H92" s="1" t="s">
        <v>6</v>
      </c>
      <c r="I92" s="1" t="s">
        <v>6</v>
      </c>
      <c r="J92" s="1" t="s">
        <v>6</v>
      </c>
      <c r="K92" s="1" t="s">
        <v>6</v>
      </c>
      <c r="L92" s="1" t="s">
        <v>6</v>
      </c>
      <c r="M92" s="1"/>
    </row>
    <row r="93" spans="1:13">
      <c r="A93" s="1"/>
      <c r="B93" s="1"/>
      <c r="C93" s="1"/>
      <c r="D93" s="1"/>
      <c r="E93" s="1" t="s">
        <v>6</v>
      </c>
      <c r="F93" s="1" t="s">
        <v>6</v>
      </c>
      <c r="G93" s="1" t="s">
        <v>6</v>
      </c>
      <c r="H93" s="1" t="s">
        <v>6</v>
      </c>
      <c r="I93" s="1" t="s">
        <v>6</v>
      </c>
      <c r="J93" s="1" t="s">
        <v>6</v>
      </c>
      <c r="K93" s="1" t="s">
        <v>6</v>
      </c>
      <c r="L93" s="1" t="s">
        <v>6</v>
      </c>
      <c r="M93" s="1"/>
    </row>
    <row r="94" spans="1:13">
      <c r="A94" s="1"/>
      <c r="B94" s="1"/>
      <c r="C94" s="1"/>
      <c r="D94" s="1"/>
      <c r="E94" s="1" t="s">
        <v>6</v>
      </c>
      <c r="F94" s="1" t="s">
        <v>6</v>
      </c>
      <c r="G94" s="1" t="s">
        <v>6</v>
      </c>
      <c r="H94" s="1" t="s">
        <v>6</v>
      </c>
      <c r="I94" s="1" t="s">
        <v>6</v>
      </c>
      <c r="J94" s="1" t="s">
        <v>6</v>
      </c>
      <c r="K94" s="1" t="s">
        <v>6</v>
      </c>
      <c r="L94" s="1" t="s">
        <v>6</v>
      </c>
      <c r="M94" s="1"/>
    </row>
    <row r="95" spans="1:13">
      <c r="A95" s="1"/>
      <c r="B95" s="1"/>
      <c r="C95" s="1"/>
      <c r="D95" s="1"/>
      <c r="E95" s="1" t="s">
        <v>6</v>
      </c>
      <c r="F95" s="1" t="s">
        <v>6</v>
      </c>
      <c r="G95" s="1" t="s">
        <v>6</v>
      </c>
      <c r="H95" s="1" t="s">
        <v>6</v>
      </c>
      <c r="I95" s="1" t="s">
        <v>6</v>
      </c>
      <c r="J95" s="1" t="s">
        <v>6</v>
      </c>
      <c r="K95" s="1" t="s">
        <v>6</v>
      </c>
      <c r="L95" s="1" t="s">
        <v>6</v>
      </c>
      <c r="M95" s="1"/>
    </row>
    <row r="96" spans="1:13">
      <c r="A96" s="1"/>
      <c r="B96" s="1"/>
      <c r="C96" s="1"/>
      <c r="D96" s="1"/>
      <c r="E96" s="1" t="s">
        <v>6</v>
      </c>
      <c r="F96" s="1" t="s">
        <v>6</v>
      </c>
      <c r="G96" s="1" t="s">
        <v>6</v>
      </c>
      <c r="H96" s="1" t="s">
        <v>6</v>
      </c>
      <c r="I96" s="1" t="s">
        <v>6</v>
      </c>
      <c r="J96" s="1" t="s">
        <v>6</v>
      </c>
      <c r="K96" s="1" t="s">
        <v>6</v>
      </c>
      <c r="L96" s="1" t="s">
        <v>6</v>
      </c>
      <c r="M96" s="1"/>
    </row>
    <row r="97" spans="1:13">
      <c r="A97" s="1"/>
      <c r="B97" s="1"/>
      <c r="C97" s="1"/>
      <c r="D97" s="1"/>
      <c r="E97" s="1" t="s">
        <v>6</v>
      </c>
      <c r="F97" s="1" t="s">
        <v>6</v>
      </c>
      <c r="G97" s="1" t="s">
        <v>6</v>
      </c>
      <c r="H97" s="1" t="s">
        <v>6</v>
      </c>
      <c r="I97" s="1" t="s">
        <v>6</v>
      </c>
      <c r="J97" s="1" t="s">
        <v>6</v>
      </c>
      <c r="K97" s="1" t="s">
        <v>6</v>
      </c>
      <c r="L97" s="1" t="s">
        <v>6</v>
      </c>
      <c r="M97" s="1"/>
    </row>
    <row r="98" spans="1:13">
      <c r="A98" s="1"/>
      <c r="B98" s="1"/>
      <c r="C98" s="1"/>
      <c r="D98" s="1"/>
      <c r="E98" s="1" t="s">
        <v>6</v>
      </c>
      <c r="F98" s="1" t="s">
        <v>6</v>
      </c>
      <c r="G98" s="1" t="s">
        <v>6</v>
      </c>
      <c r="H98" s="1" t="s">
        <v>6</v>
      </c>
      <c r="I98" s="1" t="s">
        <v>6</v>
      </c>
      <c r="J98" s="1" t="s">
        <v>6</v>
      </c>
      <c r="K98" s="1" t="s">
        <v>6</v>
      </c>
      <c r="L98" s="1" t="s">
        <v>6</v>
      </c>
      <c r="M98" s="1"/>
    </row>
    <row r="99" spans="1:13">
      <c r="A99" s="1"/>
      <c r="B99" s="1"/>
      <c r="C99" s="1"/>
      <c r="D99" s="1"/>
      <c r="E99" s="1" t="s">
        <v>6</v>
      </c>
      <c r="F99" s="1" t="s">
        <v>6</v>
      </c>
      <c r="G99" s="1" t="s">
        <v>6</v>
      </c>
      <c r="H99" s="1" t="s">
        <v>6</v>
      </c>
      <c r="I99" s="1" t="s">
        <v>6</v>
      </c>
      <c r="J99" s="1" t="s">
        <v>6</v>
      </c>
      <c r="K99" s="1" t="s">
        <v>6</v>
      </c>
      <c r="L99" s="1" t="s">
        <v>6</v>
      </c>
      <c r="M99" s="1"/>
    </row>
    <row r="100" spans="1:13">
      <c r="A100" s="1"/>
      <c r="B100" s="1"/>
      <c r="C100" s="1"/>
      <c r="D100" s="1"/>
      <c r="E100" s="1" t="s">
        <v>6</v>
      </c>
      <c r="F100" s="1" t="s">
        <v>6</v>
      </c>
      <c r="G100" s="1" t="s">
        <v>6</v>
      </c>
      <c r="H100" s="1" t="s">
        <v>6</v>
      </c>
      <c r="I100" s="1" t="s">
        <v>6</v>
      </c>
      <c r="J100" s="1" t="s">
        <v>6</v>
      </c>
      <c r="K100" s="1" t="s">
        <v>6</v>
      </c>
      <c r="L100" s="1" t="s">
        <v>6</v>
      </c>
      <c r="M100" s="1"/>
    </row>
    <row r="101" spans="1:13">
      <c r="A101" s="1"/>
      <c r="B101" s="1"/>
      <c r="C101" s="1"/>
      <c r="D101" s="1"/>
      <c r="E101" s="1" t="s">
        <v>6</v>
      </c>
      <c r="F101" s="1" t="s">
        <v>6</v>
      </c>
      <c r="G101" s="1" t="s">
        <v>6</v>
      </c>
      <c r="H101" s="1" t="s">
        <v>6</v>
      </c>
      <c r="I101" s="1" t="s">
        <v>6</v>
      </c>
      <c r="J101" s="1" t="s">
        <v>6</v>
      </c>
      <c r="K101" s="1" t="s">
        <v>6</v>
      </c>
      <c r="L101" s="1" t="s">
        <v>6</v>
      </c>
      <c r="M101" s="1"/>
    </row>
    <row r="102" spans="1:13">
      <c r="A102" s="1"/>
      <c r="B102" s="1"/>
      <c r="C102" s="1"/>
      <c r="D102" s="1"/>
      <c r="E102" s="1" t="s">
        <v>6</v>
      </c>
      <c r="F102" s="1" t="s">
        <v>6</v>
      </c>
      <c r="G102" s="1" t="s">
        <v>6</v>
      </c>
      <c r="H102" s="1" t="s">
        <v>6</v>
      </c>
      <c r="I102" s="1" t="s">
        <v>6</v>
      </c>
      <c r="J102" s="1" t="s">
        <v>6</v>
      </c>
      <c r="K102" s="1" t="s">
        <v>6</v>
      </c>
      <c r="L102" s="1" t="s">
        <v>6</v>
      </c>
      <c r="M102" s="1"/>
    </row>
    <row r="103" spans="1:13">
      <c r="A103" s="1"/>
      <c r="B103" s="1"/>
      <c r="C103" s="1"/>
      <c r="D103" s="1"/>
      <c r="E103" s="1" t="s">
        <v>6</v>
      </c>
      <c r="F103" s="1" t="s">
        <v>6</v>
      </c>
      <c r="G103" s="1" t="s">
        <v>6</v>
      </c>
      <c r="H103" s="1" t="s">
        <v>6</v>
      </c>
      <c r="I103" s="1" t="s">
        <v>6</v>
      </c>
      <c r="J103" s="1" t="s">
        <v>6</v>
      </c>
      <c r="K103" s="1" t="s">
        <v>6</v>
      </c>
      <c r="L103" s="1" t="s">
        <v>6</v>
      </c>
      <c r="M103" s="1"/>
    </row>
    <row r="104" spans="1:13">
      <c r="A104" s="1"/>
      <c r="B104" s="1"/>
      <c r="C104" s="1"/>
      <c r="D104" s="1"/>
      <c r="E104" s="1" t="s">
        <v>6</v>
      </c>
      <c r="F104" s="1" t="s">
        <v>6</v>
      </c>
      <c r="G104" s="1" t="s">
        <v>6</v>
      </c>
      <c r="H104" s="1" t="s">
        <v>6</v>
      </c>
      <c r="I104" s="1" t="s">
        <v>6</v>
      </c>
      <c r="J104" s="1" t="s">
        <v>6</v>
      </c>
      <c r="K104" s="1" t="s">
        <v>6</v>
      </c>
      <c r="L104" s="1" t="s">
        <v>6</v>
      </c>
      <c r="M104" s="1"/>
    </row>
    <row r="105" spans="1:13">
      <c r="A105" s="1"/>
      <c r="B105" s="1"/>
      <c r="C105" s="1"/>
      <c r="D105" s="1"/>
      <c r="E105" s="1" t="s">
        <v>6</v>
      </c>
      <c r="F105" s="1" t="s">
        <v>6</v>
      </c>
      <c r="G105" s="1" t="s">
        <v>6</v>
      </c>
      <c r="H105" s="1" t="s">
        <v>6</v>
      </c>
      <c r="I105" s="1" t="s">
        <v>6</v>
      </c>
      <c r="J105" s="1" t="s">
        <v>6</v>
      </c>
      <c r="K105" s="1" t="s">
        <v>6</v>
      </c>
      <c r="L105" s="1" t="s">
        <v>6</v>
      </c>
      <c r="M105" s="1"/>
    </row>
    <row r="106" spans="1:13">
      <c r="A106" s="1"/>
      <c r="B106" s="1"/>
      <c r="C106" s="1"/>
      <c r="D106" s="1"/>
      <c r="E106" s="1" t="s">
        <v>6</v>
      </c>
      <c r="F106" s="1" t="s">
        <v>6</v>
      </c>
      <c r="G106" s="1" t="s">
        <v>6</v>
      </c>
      <c r="H106" s="1" t="s">
        <v>6</v>
      </c>
      <c r="I106" s="1" t="s">
        <v>6</v>
      </c>
      <c r="J106" s="1" t="s">
        <v>6</v>
      </c>
      <c r="K106" s="1" t="s">
        <v>6</v>
      </c>
      <c r="L106" s="1" t="s">
        <v>6</v>
      </c>
      <c r="M106" s="1"/>
    </row>
    <row r="107" spans="1:13">
      <c r="A107" s="1"/>
      <c r="B107" s="1"/>
      <c r="C107" s="1"/>
      <c r="D107" s="1"/>
      <c r="E107" s="1" t="s">
        <v>6</v>
      </c>
      <c r="F107" s="1" t="s">
        <v>6</v>
      </c>
      <c r="G107" s="1" t="s">
        <v>6</v>
      </c>
      <c r="H107" s="1" t="s">
        <v>6</v>
      </c>
      <c r="I107" s="1" t="s">
        <v>6</v>
      </c>
      <c r="J107" s="1" t="s">
        <v>6</v>
      </c>
      <c r="K107" s="1" t="s">
        <v>6</v>
      </c>
      <c r="L107" s="1" t="s">
        <v>6</v>
      </c>
      <c r="M107" s="1"/>
    </row>
    <row r="108" spans="1:13">
      <c r="A108" s="1"/>
      <c r="B108" s="1"/>
      <c r="C108" s="1"/>
      <c r="D108" s="1"/>
      <c r="E108" s="1" t="s">
        <v>6</v>
      </c>
      <c r="F108" s="1" t="s">
        <v>6</v>
      </c>
      <c r="G108" s="1" t="s">
        <v>6</v>
      </c>
      <c r="H108" s="1" t="s">
        <v>6</v>
      </c>
      <c r="I108" s="1" t="s">
        <v>6</v>
      </c>
      <c r="J108" s="1" t="s">
        <v>6</v>
      </c>
      <c r="K108" s="1" t="s">
        <v>6</v>
      </c>
      <c r="L108" s="1" t="s">
        <v>6</v>
      </c>
      <c r="M108" s="1"/>
    </row>
    <row r="109" spans="1:13">
      <c r="A109" s="1"/>
      <c r="B109" s="1"/>
      <c r="C109" s="1"/>
      <c r="D109" s="1"/>
      <c r="E109" s="1" t="s">
        <v>6</v>
      </c>
      <c r="F109" s="1" t="s">
        <v>6</v>
      </c>
      <c r="G109" s="1" t="s">
        <v>6</v>
      </c>
      <c r="H109" s="1" t="s">
        <v>6</v>
      </c>
      <c r="I109" s="1" t="s">
        <v>6</v>
      </c>
      <c r="J109" s="1" t="s">
        <v>6</v>
      </c>
      <c r="K109" s="1" t="s">
        <v>6</v>
      </c>
      <c r="L109" s="1" t="s">
        <v>6</v>
      </c>
      <c r="M109" s="1"/>
    </row>
    <row r="110" spans="1:13">
      <c r="A110" s="1"/>
      <c r="B110" s="1"/>
      <c r="C110" s="1"/>
      <c r="D110" s="1"/>
      <c r="E110" s="1" t="s">
        <v>6</v>
      </c>
      <c r="F110" s="1" t="s">
        <v>6</v>
      </c>
      <c r="G110" s="1" t="s">
        <v>6</v>
      </c>
      <c r="H110" s="1" t="s">
        <v>6</v>
      </c>
      <c r="I110" s="1" t="s">
        <v>6</v>
      </c>
      <c r="J110" s="1" t="s">
        <v>6</v>
      </c>
      <c r="K110" s="1" t="s">
        <v>6</v>
      </c>
      <c r="L110" s="1" t="s">
        <v>6</v>
      </c>
      <c r="M110" s="1"/>
    </row>
    <row r="111" spans="1:13">
      <c r="A111" s="1"/>
      <c r="B111" s="1"/>
      <c r="C111" s="1"/>
      <c r="D111" s="1"/>
      <c r="E111" s="1" t="s">
        <v>6</v>
      </c>
      <c r="F111" s="1" t="s">
        <v>6</v>
      </c>
      <c r="G111" s="1" t="s">
        <v>6</v>
      </c>
      <c r="H111" s="1" t="s">
        <v>6</v>
      </c>
      <c r="I111" s="1" t="s">
        <v>6</v>
      </c>
      <c r="J111" s="1" t="s">
        <v>6</v>
      </c>
      <c r="K111" s="1" t="s">
        <v>6</v>
      </c>
      <c r="L111" s="1" t="s">
        <v>6</v>
      </c>
      <c r="M111" s="1"/>
    </row>
    <row r="112" spans="1:13">
      <c r="A112" s="1"/>
      <c r="B112" s="1"/>
      <c r="C112" s="1"/>
      <c r="D112" s="1"/>
      <c r="E112" s="1" t="s">
        <v>6</v>
      </c>
      <c r="F112" s="1" t="s">
        <v>6</v>
      </c>
      <c r="G112" s="1" t="s">
        <v>6</v>
      </c>
      <c r="H112" s="1" t="s">
        <v>6</v>
      </c>
      <c r="I112" s="1" t="s">
        <v>6</v>
      </c>
      <c r="J112" s="1" t="s">
        <v>6</v>
      </c>
      <c r="K112" s="1" t="s">
        <v>6</v>
      </c>
      <c r="L112" s="1" t="s">
        <v>6</v>
      </c>
      <c r="M112" s="1"/>
    </row>
    <row r="113" spans="1:13">
      <c r="A113" s="1"/>
      <c r="B113" s="1"/>
      <c r="C113" s="1"/>
      <c r="D113" s="1"/>
      <c r="E113" s="1" t="s">
        <v>6</v>
      </c>
      <c r="F113" s="1" t="s">
        <v>6</v>
      </c>
      <c r="G113" s="1" t="s">
        <v>6</v>
      </c>
      <c r="H113" s="1" t="s">
        <v>6</v>
      </c>
      <c r="I113" s="1" t="s">
        <v>6</v>
      </c>
      <c r="J113" s="1" t="s">
        <v>6</v>
      </c>
      <c r="K113" s="1" t="s">
        <v>6</v>
      </c>
      <c r="L113" s="1" t="s">
        <v>6</v>
      </c>
      <c r="M113" s="1"/>
    </row>
    <row r="114" spans="1:13">
      <c r="A114" s="1"/>
      <c r="B114" s="1"/>
      <c r="C114" s="1"/>
      <c r="D114" s="1"/>
      <c r="E114" s="1" t="s">
        <v>6</v>
      </c>
      <c r="F114" s="1" t="s">
        <v>6</v>
      </c>
      <c r="G114" s="1" t="s">
        <v>6</v>
      </c>
      <c r="H114" s="1" t="s">
        <v>6</v>
      </c>
      <c r="I114" s="1" t="s">
        <v>6</v>
      </c>
      <c r="J114" s="1" t="s">
        <v>6</v>
      </c>
      <c r="K114" s="1" t="s">
        <v>6</v>
      </c>
      <c r="L114" s="1" t="s">
        <v>6</v>
      </c>
      <c r="M114" s="1"/>
    </row>
    <row r="115" spans="1:13">
      <c r="A115" s="1"/>
      <c r="B115" s="1"/>
      <c r="C115" s="1"/>
      <c r="D115" s="1"/>
      <c r="E115" s="1" t="s">
        <v>6</v>
      </c>
      <c r="F115" s="1" t="s">
        <v>6</v>
      </c>
      <c r="G115" s="1" t="s">
        <v>6</v>
      </c>
      <c r="H115" s="1" t="s">
        <v>6</v>
      </c>
      <c r="I115" s="1" t="s">
        <v>6</v>
      </c>
      <c r="J115" s="1" t="s">
        <v>6</v>
      </c>
      <c r="K115" s="1" t="s">
        <v>6</v>
      </c>
      <c r="L115" s="1" t="s">
        <v>6</v>
      </c>
      <c r="M115" s="1"/>
    </row>
    <row r="116" spans="1:13">
      <c r="A116" s="1"/>
      <c r="B116" s="1"/>
      <c r="C116" s="1"/>
      <c r="D116" s="1"/>
      <c r="E116" s="1" t="s">
        <v>6</v>
      </c>
      <c r="F116" s="1" t="s">
        <v>6</v>
      </c>
      <c r="G116" s="1" t="s">
        <v>6</v>
      </c>
      <c r="H116" s="1" t="s">
        <v>6</v>
      </c>
      <c r="I116" s="1" t="s">
        <v>6</v>
      </c>
      <c r="J116" s="1" t="s">
        <v>6</v>
      </c>
      <c r="K116" s="1" t="s">
        <v>6</v>
      </c>
      <c r="L116" s="1" t="s">
        <v>6</v>
      </c>
      <c r="M116" s="1"/>
    </row>
    <row r="117" spans="1:13">
      <c r="A117" s="1"/>
      <c r="B117" s="1"/>
      <c r="C117" s="1"/>
      <c r="D117" s="1"/>
      <c r="E117" s="1" t="s">
        <v>6</v>
      </c>
      <c r="F117" s="1" t="s">
        <v>6</v>
      </c>
      <c r="G117" s="1" t="s">
        <v>6</v>
      </c>
      <c r="H117" s="1" t="s">
        <v>6</v>
      </c>
      <c r="I117" s="1" t="s">
        <v>6</v>
      </c>
      <c r="J117" s="1" t="s">
        <v>6</v>
      </c>
      <c r="K117" s="1" t="s">
        <v>6</v>
      </c>
      <c r="L117" s="1" t="s">
        <v>6</v>
      </c>
      <c r="M117" s="1"/>
    </row>
    <row r="118" spans="1:13">
      <c r="A118" s="1"/>
      <c r="B118" s="1"/>
      <c r="C118" s="1"/>
      <c r="D118" s="1"/>
      <c r="E118" s="1" t="s">
        <v>6</v>
      </c>
      <c r="F118" s="1" t="s">
        <v>6</v>
      </c>
      <c r="G118" s="1" t="s">
        <v>6</v>
      </c>
      <c r="H118" s="1" t="s">
        <v>6</v>
      </c>
      <c r="I118" s="1" t="s">
        <v>6</v>
      </c>
      <c r="J118" s="1" t="s">
        <v>6</v>
      </c>
      <c r="K118" s="1" t="s">
        <v>6</v>
      </c>
      <c r="L118" s="1" t="s">
        <v>6</v>
      </c>
      <c r="M118" s="1"/>
    </row>
    <row r="119" spans="1:13">
      <c r="A119" s="1"/>
      <c r="B119" s="1"/>
      <c r="C119" s="1"/>
      <c r="D119" s="1"/>
      <c r="E119" s="1" t="s">
        <v>6</v>
      </c>
      <c r="F119" s="1" t="s">
        <v>6</v>
      </c>
      <c r="G119" s="1" t="s">
        <v>6</v>
      </c>
      <c r="H119" s="1" t="s">
        <v>6</v>
      </c>
      <c r="I119" s="1" t="s">
        <v>6</v>
      </c>
      <c r="J119" s="1" t="s">
        <v>6</v>
      </c>
      <c r="K119" s="1" t="s">
        <v>6</v>
      </c>
      <c r="L119" s="1" t="s">
        <v>6</v>
      </c>
      <c r="M119" s="1"/>
    </row>
    <row r="120" spans="1:13">
      <c r="A120" s="1"/>
      <c r="B120" s="1"/>
      <c r="C120" s="1"/>
      <c r="D120" s="1"/>
      <c r="E120" s="1" t="s">
        <v>6</v>
      </c>
      <c r="F120" s="1" t="s">
        <v>6</v>
      </c>
      <c r="G120" s="1" t="s">
        <v>6</v>
      </c>
      <c r="H120" s="1" t="s">
        <v>6</v>
      </c>
      <c r="I120" s="1" t="s">
        <v>6</v>
      </c>
      <c r="J120" s="1" t="s">
        <v>6</v>
      </c>
      <c r="K120" s="1" t="s">
        <v>6</v>
      </c>
      <c r="L120" s="1" t="s">
        <v>6</v>
      </c>
      <c r="M120" s="1"/>
    </row>
    <row r="121" spans="1:13">
      <c r="A121" s="1"/>
      <c r="B121" s="1"/>
      <c r="C121" s="1"/>
      <c r="D121" s="1"/>
      <c r="E121" s="1" t="s">
        <v>6</v>
      </c>
      <c r="F121" s="1" t="s">
        <v>6</v>
      </c>
      <c r="G121" s="1" t="s">
        <v>6</v>
      </c>
      <c r="H121" s="1" t="s">
        <v>6</v>
      </c>
      <c r="I121" s="1" t="s">
        <v>6</v>
      </c>
      <c r="J121" s="1" t="s">
        <v>6</v>
      </c>
      <c r="K121" s="1" t="s">
        <v>6</v>
      </c>
      <c r="L121" s="1" t="s">
        <v>6</v>
      </c>
      <c r="M121" s="1"/>
    </row>
    <row r="122" spans="1:13">
      <c r="A122" s="1"/>
      <c r="B122" s="1"/>
      <c r="C122" s="1"/>
      <c r="D122" s="1"/>
      <c r="E122" s="1" t="s">
        <v>6</v>
      </c>
      <c r="F122" s="1" t="s">
        <v>6</v>
      </c>
      <c r="G122" s="1" t="s">
        <v>6</v>
      </c>
      <c r="H122" s="1" t="s">
        <v>6</v>
      </c>
      <c r="I122" s="1" t="s">
        <v>6</v>
      </c>
      <c r="J122" s="1" t="s">
        <v>6</v>
      </c>
      <c r="K122" s="1" t="s">
        <v>6</v>
      </c>
      <c r="L122" s="1" t="s">
        <v>6</v>
      </c>
      <c r="M122" s="1"/>
    </row>
    <row r="123" spans="1:13">
      <c r="A123" s="1"/>
      <c r="B123" s="1"/>
      <c r="C123" s="1"/>
      <c r="D123" s="1"/>
      <c r="E123" s="1" t="s">
        <v>6</v>
      </c>
      <c r="F123" s="1" t="s">
        <v>6</v>
      </c>
      <c r="G123" s="1" t="s">
        <v>6</v>
      </c>
      <c r="H123" s="1" t="s">
        <v>6</v>
      </c>
      <c r="I123" s="1" t="s">
        <v>6</v>
      </c>
      <c r="J123" s="1" t="s">
        <v>6</v>
      </c>
      <c r="K123" s="1" t="s">
        <v>6</v>
      </c>
      <c r="L123" s="1" t="s">
        <v>6</v>
      </c>
      <c r="M123" s="1"/>
    </row>
    <row r="124" spans="1:13">
      <c r="A124" s="1"/>
      <c r="B124" s="1"/>
      <c r="C124" s="1"/>
      <c r="D124" s="1"/>
      <c r="E124" s="1" t="s">
        <v>6</v>
      </c>
      <c r="F124" s="1" t="s">
        <v>6</v>
      </c>
      <c r="G124" s="1" t="s">
        <v>6</v>
      </c>
      <c r="H124" s="1" t="s">
        <v>6</v>
      </c>
      <c r="I124" s="1" t="s">
        <v>6</v>
      </c>
      <c r="J124" s="1" t="s">
        <v>6</v>
      </c>
      <c r="K124" s="1" t="s">
        <v>6</v>
      </c>
      <c r="L124" s="1" t="s">
        <v>6</v>
      </c>
      <c r="M124" s="1"/>
    </row>
    <row r="125" spans="1:13">
      <c r="A125" s="1"/>
      <c r="B125" s="1"/>
      <c r="C125" s="1"/>
      <c r="D125" s="1"/>
      <c r="E125" s="1" t="s">
        <v>6</v>
      </c>
      <c r="F125" s="1" t="s">
        <v>6</v>
      </c>
      <c r="G125" s="1" t="s">
        <v>6</v>
      </c>
      <c r="H125" s="1" t="s">
        <v>6</v>
      </c>
      <c r="I125" s="1" t="s">
        <v>6</v>
      </c>
      <c r="J125" s="1" t="s">
        <v>6</v>
      </c>
      <c r="K125" s="1" t="s">
        <v>6</v>
      </c>
      <c r="L125" s="1" t="s">
        <v>6</v>
      </c>
      <c r="M125" s="1"/>
    </row>
    <row r="126" spans="1:13">
      <c r="A126" s="1"/>
      <c r="B126" s="1"/>
      <c r="C126" s="1"/>
      <c r="D126" s="1"/>
      <c r="E126" s="1" t="s">
        <v>6</v>
      </c>
      <c r="F126" s="1" t="s">
        <v>6</v>
      </c>
      <c r="G126" s="1" t="s">
        <v>6</v>
      </c>
      <c r="H126" s="1" t="s">
        <v>6</v>
      </c>
      <c r="I126" s="1" t="s">
        <v>6</v>
      </c>
      <c r="J126" s="1" t="s">
        <v>6</v>
      </c>
      <c r="K126" s="1" t="s">
        <v>6</v>
      </c>
      <c r="L126" s="1" t="s">
        <v>6</v>
      </c>
      <c r="M126" s="1"/>
    </row>
    <row r="127" spans="1:13">
      <c r="A127" s="1"/>
      <c r="B127" s="1"/>
      <c r="C127" s="1"/>
      <c r="D127" s="1"/>
      <c r="E127" s="1" t="s">
        <v>6</v>
      </c>
      <c r="F127" s="1" t="s">
        <v>6</v>
      </c>
      <c r="G127" s="1" t="s">
        <v>6</v>
      </c>
      <c r="H127" s="1" t="s">
        <v>6</v>
      </c>
      <c r="I127" s="1" t="s">
        <v>6</v>
      </c>
      <c r="J127" s="1" t="s">
        <v>6</v>
      </c>
      <c r="K127" s="1" t="s">
        <v>6</v>
      </c>
      <c r="L127" s="1" t="s">
        <v>6</v>
      </c>
      <c r="M127" s="1"/>
    </row>
    <row r="128" spans="1:13">
      <c r="A128" s="1"/>
      <c r="B128" s="1"/>
      <c r="C128" s="1"/>
      <c r="D128" s="1"/>
      <c r="E128" s="1" t="s">
        <v>6</v>
      </c>
      <c r="F128" s="1" t="s">
        <v>6</v>
      </c>
      <c r="G128" s="1" t="s">
        <v>6</v>
      </c>
      <c r="H128" s="1" t="s">
        <v>6</v>
      </c>
      <c r="I128" s="1" t="s">
        <v>6</v>
      </c>
      <c r="J128" s="1" t="s">
        <v>6</v>
      </c>
      <c r="K128" s="1" t="s">
        <v>6</v>
      </c>
      <c r="L128" s="1" t="s">
        <v>6</v>
      </c>
      <c r="M128" s="1"/>
    </row>
    <row r="129" spans="1:13">
      <c r="A129" s="1"/>
      <c r="B129" s="1"/>
      <c r="C129" s="1"/>
      <c r="D129" s="1"/>
      <c r="E129" s="1" t="s">
        <v>6</v>
      </c>
      <c r="F129" s="1" t="s">
        <v>6</v>
      </c>
      <c r="G129" s="1" t="s">
        <v>6</v>
      </c>
      <c r="H129" s="1" t="s">
        <v>6</v>
      </c>
      <c r="I129" s="1" t="s">
        <v>6</v>
      </c>
      <c r="J129" s="1" t="s">
        <v>6</v>
      </c>
      <c r="K129" s="1" t="s">
        <v>6</v>
      </c>
      <c r="L129" s="1" t="s">
        <v>6</v>
      </c>
      <c r="M129" s="1"/>
    </row>
    <row r="130" spans="1:13">
      <c r="A130" s="1"/>
      <c r="B130" s="1"/>
      <c r="C130" s="1"/>
      <c r="D130" s="1"/>
      <c r="E130" s="1" t="s">
        <v>6</v>
      </c>
      <c r="F130" s="1" t="s">
        <v>6</v>
      </c>
      <c r="G130" s="1" t="s">
        <v>6</v>
      </c>
      <c r="H130" s="1" t="s">
        <v>6</v>
      </c>
      <c r="I130" s="1" t="s">
        <v>6</v>
      </c>
      <c r="J130" s="1" t="s">
        <v>6</v>
      </c>
      <c r="K130" s="1" t="s">
        <v>6</v>
      </c>
      <c r="L130" s="1" t="s">
        <v>6</v>
      </c>
      <c r="M130" s="1"/>
    </row>
    <row r="131" spans="1:13">
      <c r="A131" s="1"/>
      <c r="B131" s="1"/>
      <c r="C131" s="1"/>
      <c r="D131" s="1"/>
      <c r="E131" s="1" t="s">
        <v>6</v>
      </c>
      <c r="F131" s="1" t="s">
        <v>6</v>
      </c>
      <c r="G131" s="1" t="s">
        <v>6</v>
      </c>
      <c r="H131" s="1" t="s">
        <v>6</v>
      </c>
      <c r="I131" s="1" t="s">
        <v>6</v>
      </c>
      <c r="J131" s="1" t="s">
        <v>6</v>
      </c>
      <c r="K131" s="1" t="s">
        <v>6</v>
      </c>
      <c r="L131" s="1" t="s">
        <v>6</v>
      </c>
      <c r="M131" s="1"/>
    </row>
    <row r="132" spans="1:13">
      <c r="A132" s="1"/>
      <c r="B132" s="1"/>
      <c r="C132" s="1"/>
      <c r="D132" s="1"/>
      <c r="E132" s="1" t="s">
        <v>6</v>
      </c>
      <c r="F132" s="1" t="s">
        <v>6</v>
      </c>
      <c r="G132" s="1" t="s">
        <v>6</v>
      </c>
      <c r="H132" s="1" t="s">
        <v>6</v>
      </c>
      <c r="I132" s="1" t="s">
        <v>6</v>
      </c>
      <c r="J132" s="1" t="s">
        <v>6</v>
      </c>
      <c r="K132" s="1" t="s">
        <v>6</v>
      </c>
      <c r="L132" s="1" t="s">
        <v>6</v>
      </c>
      <c r="M132" s="1"/>
    </row>
    <row r="133" spans="1:13">
      <c r="A133" s="1"/>
      <c r="B133" s="1"/>
      <c r="C133" s="1"/>
      <c r="D133" s="1"/>
      <c r="E133" s="1" t="s">
        <v>6</v>
      </c>
      <c r="F133" s="1" t="s">
        <v>6</v>
      </c>
      <c r="G133" s="1" t="s">
        <v>6</v>
      </c>
      <c r="H133" s="1" t="s">
        <v>6</v>
      </c>
      <c r="I133" s="1" t="s">
        <v>6</v>
      </c>
      <c r="J133" s="1" t="s">
        <v>6</v>
      </c>
      <c r="K133" s="1" t="s">
        <v>6</v>
      </c>
      <c r="L133" s="1" t="s">
        <v>6</v>
      </c>
      <c r="M133" s="1"/>
    </row>
    <row r="134" spans="1:13">
      <c r="A134" s="1"/>
      <c r="B134" s="1"/>
      <c r="C134" s="1"/>
      <c r="D134" s="1"/>
      <c r="E134" s="1" t="s">
        <v>6</v>
      </c>
      <c r="F134" s="1" t="s">
        <v>6</v>
      </c>
      <c r="G134" s="1" t="s">
        <v>6</v>
      </c>
      <c r="H134" s="1" t="s">
        <v>6</v>
      </c>
      <c r="I134" s="1" t="s">
        <v>6</v>
      </c>
      <c r="J134" s="1" t="s">
        <v>6</v>
      </c>
      <c r="K134" s="1" t="s">
        <v>6</v>
      </c>
      <c r="L134" s="1" t="s">
        <v>6</v>
      </c>
      <c r="M134" s="1"/>
    </row>
    <row r="135" spans="1:13">
      <c r="A135" s="1"/>
      <c r="B135" s="1"/>
      <c r="C135" s="1"/>
      <c r="D135" s="1"/>
      <c r="E135" s="1" t="s">
        <v>6</v>
      </c>
      <c r="F135" s="1" t="s">
        <v>6</v>
      </c>
      <c r="G135" s="1" t="s">
        <v>6</v>
      </c>
      <c r="H135" s="1" t="s">
        <v>6</v>
      </c>
      <c r="I135" s="1" t="s">
        <v>6</v>
      </c>
      <c r="J135" s="1" t="s">
        <v>6</v>
      </c>
      <c r="K135" s="1" t="s">
        <v>6</v>
      </c>
      <c r="L135" s="1" t="s">
        <v>6</v>
      </c>
      <c r="M135" s="1"/>
    </row>
    <row r="136" spans="1:13">
      <c r="A136" s="1"/>
      <c r="B136" s="1"/>
      <c r="C136" s="1"/>
      <c r="D136" s="1"/>
      <c r="E136" s="1" t="s">
        <v>6</v>
      </c>
      <c r="F136" s="1" t="s">
        <v>6</v>
      </c>
      <c r="G136" s="1" t="s">
        <v>6</v>
      </c>
      <c r="H136" s="1" t="s">
        <v>6</v>
      </c>
      <c r="I136" s="1" t="s">
        <v>6</v>
      </c>
      <c r="J136" s="1" t="s">
        <v>6</v>
      </c>
      <c r="K136" s="1" t="s">
        <v>6</v>
      </c>
      <c r="L136" s="1" t="s">
        <v>6</v>
      </c>
      <c r="M136" s="1"/>
    </row>
    <row r="137" spans="1:13">
      <c r="A137" s="1"/>
      <c r="B137" s="1"/>
      <c r="C137" s="1"/>
      <c r="D137" s="1"/>
      <c r="E137" s="1" t="s">
        <v>6</v>
      </c>
      <c r="F137" s="1" t="s">
        <v>6</v>
      </c>
      <c r="G137" s="1" t="s">
        <v>6</v>
      </c>
      <c r="H137" s="1" t="s">
        <v>6</v>
      </c>
      <c r="I137" s="1" t="s">
        <v>6</v>
      </c>
      <c r="J137" s="1" t="s">
        <v>6</v>
      </c>
      <c r="K137" s="1" t="s">
        <v>6</v>
      </c>
      <c r="L137" s="1" t="s">
        <v>6</v>
      </c>
      <c r="M137" s="1"/>
    </row>
    <row r="138" spans="1:13">
      <c r="A138" s="1"/>
      <c r="B138" s="1"/>
      <c r="C138" s="1"/>
      <c r="D138" s="1"/>
      <c r="E138" s="1" t="s">
        <v>6</v>
      </c>
      <c r="F138" s="1" t="s">
        <v>6</v>
      </c>
      <c r="G138" s="1" t="s">
        <v>6</v>
      </c>
      <c r="H138" s="1" t="s">
        <v>6</v>
      </c>
      <c r="I138" s="1" t="s">
        <v>6</v>
      </c>
      <c r="J138" s="1" t="s">
        <v>6</v>
      </c>
      <c r="K138" s="1" t="s">
        <v>6</v>
      </c>
      <c r="L138" s="1" t="s">
        <v>6</v>
      </c>
      <c r="M138" s="1"/>
    </row>
    <row r="139" spans="1:13">
      <c r="A139" s="1"/>
      <c r="B139" s="1"/>
      <c r="C139" s="1"/>
      <c r="D139" s="1"/>
      <c r="E139" s="1" t="s">
        <v>6</v>
      </c>
      <c r="F139" s="1" t="s">
        <v>6</v>
      </c>
      <c r="G139" s="1" t="s">
        <v>6</v>
      </c>
      <c r="H139" s="1" t="s">
        <v>6</v>
      </c>
      <c r="I139" s="1" t="s">
        <v>6</v>
      </c>
      <c r="J139" s="1" t="s">
        <v>6</v>
      </c>
      <c r="K139" s="1" t="s">
        <v>6</v>
      </c>
      <c r="L139" s="1" t="s">
        <v>6</v>
      </c>
      <c r="M139" s="1"/>
    </row>
    <row r="140" spans="1:13">
      <c r="A140" s="1"/>
      <c r="B140" s="1"/>
      <c r="C140" s="1"/>
      <c r="D140" s="1"/>
      <c r="E140" s="1" t="s">
        <v>6</v>
      </c>
      <c r="F140" s="1" t="s">
        <v>6</v>
      </c>
      <c r="G140" s="1" t="s">
        <v>6</v>
      </c>
      <c r="H140" s="1" t="s">
        <v>6</v>
      </c>
      <c r="I140" s="1" t="s">
        <v>6</v>
      </c>
      <c r="J140" s="1" t="s">
        <v>6</v>
      </c>
      <c r="K140" s="1" t="s">
        <v>6</v>
      </c>
      <c r="L140" s="1" t="s">
        <v>6</v>
      </c>
      <c r="M140" s="1"/>
    </row>
    <row r="141" spans="1:13">
      <c r="A141" s="1"/>
      <c r="B141" s="1"/>
      <c r="C141" s="1"/>
      <c r="D141" s="1"/>
      <c r="E141" s="1" t="s">
        <v>6</v>
      </c>
      <c r="F141" s="1" t="s">
        <v>6</v>
      </c>
      <c r="G141" s="1" t="s">
        <v>6</v>
      </c>
      <c r="H141" s="1" t="s">
        <v>6</v>
      </c>
      <c r="I141" s="1" t="s">
        <v>6</v>
      </c>
      <c r="J141" s="1" t="s">
        <v>6</v>
      </c>
      <c r="K141" s="1" t="s">
        <v>6</v>
      </c>
      <c r="L141" s="1" t="s">
        <v>6</v>
      </c>
      <c r="M141" s="1"/>
    </row>
    <row r="142" spans="1:13">
      <c r="A142" s="1"/>
      <c r="B142" s="1"/>
      <c r="C142" s="1"/>
      <c r="D142" s="1"/>
      <c r="E142" s="1" t="s">
        <v>6</v>
      </c>
      <c r="F142" s="1" t="s">
        <v>6</v>
      </c>
      <c r="G142" s="1" t="s">
        <v>6</v>
      </c>
      <c r="H142" s="1" t="s">
        <v>6</v>
      </c>
      <c r="I142" s="1" t="s">
        <v>6</v>
      </c>
      <c r="J142" s="1" t="s">
        <v>6</v>
      </c>
      <c r="K142" s="1" t="s">
        <v>6</v>
      </c>
      <c r="L142" s="1" t="s">
        <v>6</v>
      </c>
      <c r="M142" s="1"/>
    </row>
    <row r="143" spans="1:13">
      <c r="A143" s="1"/>
      <c r="B143" s="1"/>
      <c r="C143" s="1"/>
      <c r="D143" s="1"/>
      <c r="E143" s="1" t="s">
        <v>6</v>
      </c>
      <c r="F143" s="1" t="s">
        <v>6</v>
      </c>
      <c r="G143" s="1" t="s">
        <v>6</v>
      </c>
      <c r="H143" s="1" t="s">
        <v>6</v>
      </c>
      <c r="I143" s="1" t="s">
        <v>6</v>
      </c>
      <c r="J143" s="1" t="s">
        <v>6</v>
      </c>
      <c r="K143" s="1" t="s">
        <v>6</v>
      </c>
      <c r="L143" s="1" t="s">
        <v>6</v>
      </c>
      <c r="M143" s="1"/>
    </row>
    <row r="144" spans="1: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</sheetData>
  <mergeCells count="21">
    <mergeCell ref="A1:L1"/>
    <mergeCell ref="A2:B2"/>
    <mergeCell ref="C2:D2"/>
    <mergeCell ref="E2:G2"/>
    <mergeCell ref="H2:L2"/>
    <mergeCell ref="A3:B3"/>
    <mergeCell ref="C3:D3"/>
    <mergeCell ref="E3:G3"/>
    <mergeCell ref="H3:L3"/>
    <mergeCell ref="E4:G4"/>
    <mergeCell ref="H4:L4"/>
    <mergeCell ref="C5:D5"/>
    <mergeCell ref="E6:K6"/>
    <mergeCell ref="A15:J15"/>
    <mergeCell ref="A16:J16"/>
    <mergeCell ref="A17:J17"/>
    <mergeCell ref="A18:J18"/>
    <mergeCell ref="A19:J19"/>
    <mergeCell ref="A6:A14"/>
    <mergeCell ref="B7:B10"/>
    <mergeCell ref="B13:B1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20"/>
  <sheetViews>
    <sheetView workbookViewId="0">
      <selection activeCell="A1" sqref="A1:L1"/>
    </sheetView>
  </sheetViews>
  <sheetFormatPr defaultColWidth="14" defaultRowHeight="15.2"/>
  <cols>
    <col min="1" max="1" width="7" customWidth="1"/>
    <col min="2" max="2" width="17" customWidth="1"/>
    <col min="3" max="3" width="27" customWidth="1"/>
    <col min="4" max="4" width="21" customWidth="1"/>
    <col min="5" max="5" width="6" customWidth="1"/>
    <col min="6" max="6" width="7" customWidth="1"/>
    <col min="7" max="7" width="8" customWidth="1"/>
    <col min="8" max="8" width="7" customWidth="1"/>
    <col min="9" max="9" width="11" customWidth="1"/>
    <col min="10" max="10" width="5" customWidth="1"/>
    <col min="11" max="11" width="21" customWidth="1"/>
    <col min="12" max="12" width="32" customWidth="1"/>
  </cols>
  <sheetData>
    <row r="1" spans="1:12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>
      <c r="A2" s="3" t="s">
        <v>1</v>
      </c>
      <c r="B2" s="3"/>
      <c r="C2" s="4" t="s">
        <v>2</v>
      </c>
      <c r="D2" s="4"/>
      <c r="E2" s="16" t="s">
        <v>3</v>
      </c>
      <c r="F2" s="16"/>
      <c r="G2" s="16"/>
      <c r="H2" s="4" t="s">
        <v>4</v>
      </c>
      <c r="I2" s="4"/>
      <c r="J2" s="4"/>
      <c r="K2" s="4"/>
      <c r="L2" s="4"/>
    </row>
    <row r="3" spans="1:12">
      <c r="A3" s="3" t="s">
        <v>5</v>
      </c>
      <c r="B3" s="3"/>
      <c r="C3" s="4" t="s">
        <v>6</v>
      </c>
      <c r="D3" s="4"/>
      <c r="E3" s="16" t="s">
        <v>7</v>
      </c>
      <c r="F3" s="16"/>
      <c r="G3" s="16"/>
      <c r="H3" s="4" t="s">
        <v>8</v>
      </c>
      <c r="I3" s="4"/>
      <c r="J3" s="4"/>
      <c r="K3" s="4"/>
      <c r="L3" s="4"/>
    </row>
    <row r="4" ht="25" spans="1:12">
      <c r="A4" s="151" t="s">
        <v>9</v>
      </c>
      <c r="B4" s="6" t="s">
        <v>10</v>
      </c>
      <c r="C4" s="6" t="s">
        <v>120</v>
      </c>
      <c r="D4" s="6">
        <v>150</v>
      </c>
      <c r="E4" s="16" t="s">
        <v>12</v>
      </c>
      <c r="F4" s="16"/>
      <c r="G4" s="16"/>
      <c r="H4" s="4" t="s">
        <v>6</v>
      </c>
      <c r="I4" s="4"/>
      <c r="J4" s="4"/>
      <c r="K4" s="4"/>
      <c r="L4" s="4"/>
    </row>
    <row r="5" spans="1:12">
      <c r="A5" s="8" t="s">
        <v>13</v>
      </c>
      <c r="B5" s="9" t="s">
        <v>14</v>
      </c>
      <c r="C5" s="10" t="s">
        <v>6</v>
      </c>
      <c r="D5" s="10"/>
      <c r="E5" s="9" t="s">
        <v>15</v>
      </c>
      <c r="F5" s="9" t="s">
        <v>16</v>
      </c>
      <c r="G5" s="9" t="s">
        <v>15</v>
      </c>
      <c r="H5" s="9" t="s">
        <v>16</v>
      </c>
      <c r="I5" s="9" t="s">
        <v>17</v>
      </c>
      <c r="J5" s="9" t="s">
        <v>18</v>
      </c>
      <c r="K5" s="19" t="s">
        <v>19</v>
      </c>
      <c r="L5" s="9" t="s">
        <v>20</v>
      </c>
    </row>
    <row r="6" spans="1:12">
      <c r="A6" s="13" t="s">
        <v>121</v>
      </c>
      <c r="B6" s="12" t="s">
        <v>122</v>
      </c>
      <c r="C6" s="12" t="s">
        <v>123</v>
      </c>
      <c r="D6" s="12" t="s">
        <v>124</v>
      </c>
      <c r="E6" s="18" t="s">
        <v>6</v>
      </c>
      <c r="F6" s="18"/>
      <c r="G6" s="18"/>
      <c r="H6" s="18"/>
      <c r="I6" s="18"/>
      <c r="J6" s="18"/>
      <c r="K6" s="18"/>
      <c r="L6" s="7" t="s">
        <v>6</v>
      </c>
    </row>
    <row r="7" spans="1:12">
      <c r="A7" s="13"/>
      <c r="B7" s="13"/>
      <c r="C7" s="7" t="s">
        <v>125</v>
      </c>
      <c r="D7" s="7" t="s">
        <v>126</v>
      </c>
      <c r="E7" s="7">
        <v>1</v>
      </c>
      <c r="F7" s="7" t="s">
        <v>73</v>
      </c>
      <c r="G7" s="7">
        <v>1</v>
      </c>
      <c r="H7" s="7" t="s">
        <v>70</v>
      </c>
      <c r="I7" s="21">
        <v>190000</v>
      </c>
      <c r="J7" s="7" t="s">
        <v>33</v>
      </c>
      <c r="K7" s="21">
        <v>190000</v>
      </c>
      <c r="L7" s="7" t="s">
        <v>127</v>
      </c>
    </row>
    <row r="8" spans="1:12">
      <c r="A8" s="13"/>
      <c r="B8" s="13"/>
      <c r="C8" s="7" t="s">
        <v>128</v>
      </c>
      <c r="D8" s="7" t="s">
        <v>129</v>
      </c>
      <c r="E8" s="7">
        <v>3</v>
      </c>
      <c r="F8" s="7" t="s">
        <v>69</v>
      </c>
      <c r="G8" s="7">
        <v>2</v>
      </c>
      <c r="H8" s="7" t="s">
        <v>70</v>
      </c>
      <c r="I8" s="21">
        <v>892</v>
      </c>
      <c r="J8" s="7" t="s">
        <v>33</v>
      </c>
      <c r="K8" s="21">
        <f>E8*G8*I8</f>
        <v>5352</v>
      </c>
      <c r="L8" s="7" t="s">
        <v>6</v>
      </c>
    </row>
    <row r="9" spans="1:12">
      <c r="A9" s="13"/>
      <c r="B9" s="13"/>
      <c r="C9" s="7" t="s">
        <v>130</v>
      </c>
      <c r="D9" s="7" t="s">
        <v>129</v>
      </c>
      <c r="E9" s="7">
        <v>3</v>
      </c>
      <c r="F9" s="7" t="s">
        <v>69</v>
      </c>
      <c r="G9" s="7">
        <v>2</v>
      </c>
      <c r="H9" s="7" t="s">
        <v>70</v>
      </c>
      <c r="I9" s="21">
        <v>438</v>
      </c>
      <c r="J9" s="7" t="s">
        <v>33</v>
      </c>
      <c r="K9" s="21">
        <f>E9*G9*I9</f>
        <v>2628</v>
      </c>
      <c r="L9" s="7" t="s">
        <v>6</v>
      </c>
    </row>
    <row r="10" ht="19" customHeight="1" spans="1:12">
      <c r="A10" s="13"/>
      <c r="B10" s="13"/>
      <c r="C10" s="7"/>
      <c r="D10" s="7"/>
      <c r="E10" s="7"/>
      <c r="F10" s="7"/>
      <c r="G10" s="7"/>
      <c r="H10" s="7"/>
      <c r="I10" s="21"/>
      <c r="J10" s="7"/>
      <c r="K10" s="21"/>
      <c r="L10" s="7"/>
    </row>
    <row r="11" spans="1:12">
      <c r="A11" s="14" t="s">
        <v>131</v>
      </c>
      <c r="B11" s="14"/>
      <c r="C11" s="14"/>
      <c r="D11" s="14"/>
      <c r="E11" s="14"/>
      <c r="F11" s="14"/>
      <c r="G11" s="14"/>
      <c r="H11" s="14"/>
      <c r="I11" s="14"/>
      <c r="J11" s="14"/>
      <c r="K11" s="22">
        <f>SUM(K7:K9)</f>
        <v>197980</v>
      </c>
      <c r="L11" s="23" t="s">
        <v>6</v>
      </c>
    </row>
    <row r="12" spans="1:12">
      <c r="A12" s="13" t="s">
        <v>21</v>
      </c>
      <c r="B12" s="12" t="s">
        <v>22</v>
      </c>
      <c r="C12" s="12" t="s">
        <v>23</v>
      </c>
      <c r="D12" s="12" t="s">
        <v>24</v>
      </c>
      <c r="E12" s="12" t="s">
        <v>25</v>
      </c>
      <c r="F12" s="12" t="s">
        <v>26</v>
      </c>
      <c r="G12" s="12" t="s">
        <v>27</v>
      </c>
      <c r="H12" s="12" t="s">
        <v>28</v>
      </c>
      <c r="I12" s="12" t="s">
        <v>17</v>
      </c>
      <c r="J12" s="12" t="s">
        <v>18</v>
      </c>
      <c r="K12" s="154" t="s">
        <v>6</v>
      </c>
      <c r="L12" s="7" t="s">
        <v>6</v>
      </c>
    </row>
    <row r="13" ht="19" customHeight="1" spans="1:12">
      <c r="A13" s="13"/>
      <c r="B13" s="11" t="s">
        <v>29</v>
      </c>
      <c r="C13" s="67" t="s">
        <v>132</v>
      </c>
      <c r="D13" s="67" t="s">
        <v>133</v>
      </c>
      <c r="E13" s="67">
        <v>2</v>
      </c>
      <c r="F13" s="67" t="s">
        <v>32</v>
      </c>
      <c r="G13" s="67">
        <v>6</v>
      </c>
      <c r="H13" s="67" t="s">
        <v>28</v>
      </c>
      <c r="I13" s="79">
        <v>400</v>
      </c>
      <c r="J13" s="67" t="s">
        <v>33</v>
      </c>
      <c r="K13" s="155">
        <f t="shared" ref="K13:K44" si="0">E13*G13*I13</f>
        <v>4800</v>
      </c>
      <c r="L13" s="7" t="s">
        <v>134</v>
      </c>
    </row>
    <row r="14" ht="19" customHeight="1" spans="1:12">
      <c r="A14" s="13"/>
      <c r="B14" s="11"/>
      <c r="C14" s="67" t="s">
        <v>132</v>
      </c>
      <c r="D14" s="67" t="s">
        <v>133</v>
      </c>
      <c r="E14" s="67">
        <v>1</v>
      </c>
      <c r="F14" s="67" t="s">
        <v>32</v>
      </c>
      <c r="G14" s="67">
        <v>1</v>
      </c>
      <c r="H14" s="67" t="s">
        <v>28</v>
      </c>
      <c r="I14" s="79">
        <v>1200</v>
      </c>
      <c r="J14" s="67" t="s">
        <v>33</v>
      </c>
      <c r="K14" s="155">
        <f t="shared" si="0"/>
        <v>1200</v>
      </c>
      <c r="L14" s="7" t="s">
        <v>135</v>
      </c>
    </row>
    <row r="15" ht="19" customHeight="1" spans="1:12">
      <c r="A15" s="13"/>
      <c r="B15" s="11"/>
      <c r="C15" s="67" t="s">
        <v>132</v>
      </c>
      <c r="D15" s="67" t="s">
        <v>133</v>
      </c>
      <c r="E15" s="67">
        <v>1</v>
      </c>
      <c r="F15" s="67" t="s">
        <v>32</v>
      </c>
      <c r="G15" s="67">
        <v>1</v>
      </c>
      <c r="H15" s="67" t="s">
        <v>28</v>
      </c>
      <c r="I15" s="79">
        <v>1100</v>
      </c>
      <c r="J15" s="67"/>
      <c r="K15" s="155">
        <f t="shared" si="0"/>
        <v>1100</v>
      </c>
      <c r="L15" s="7" t="s">
        <v>135</v>
      </c>
    </row>
    <row r="16" ht="19" customHeight="1" spans="1:12">
      <c r="A16" s="13"/>
      <c r="B16" s="11"/>
      <c r="C16" s="67" t="s">
        <v>132</v>
      </c>
      <c r="D16" s="67" t="s">
        <v>133</v>
      </c>
      <c r="E16" s="67">
        <v>1</v>
      </c>
      <c r="F16" s="67" t="s">
        <v>32</v>
      </c>
      <c r="G16" s="67">
        <v>5</v>
      </c>
      <c r="H16" s="67" t="s">
        <v>28</v>
      </c>
      <c r="I16" s="79">
        <v>400</v>
      </c>
      <c r="J16" s="67" t="s">
        <v>33</v>
      </c>
      <c r="K16" s="155">
        <f t="shared" si="0"/>
        <v>2000</v>
      </c>
      <c r="L16" s="7" t="s">
        <v>136</v>
      </c>
    </row>
    <row r="17" ht="19" customHeight="1" spans="1:12">
      <c r="A17" s="13"/>
      <c r="B17" s="11"/>
      <c r="C17" s="67" t="s">
        <v>132</v>
      </c>
      <c r="D17" s="67" t="s">
        <v>133</v>
      </c>
      <c r="E17" s="67">
        <v>1</v>
      </c>
      <c r="F17" s="67" t="s">
        <v>32</v>
      </c>
      <c r="G17" s="67">
        <v>1</v>
      </c>
      <c r="H17" s="67" t="s">
        <v>28</v>
      </c>
      <c r="I17" s="79">
        <v>1200</v>
      </c>
      <c r="J17" s="67" t="s">
        <v>33</v>
      </c>
      <c r="K17" s="155">
        <f t="shared" si="0"/>
        <v>1200</v>
      </c>
      <c r="L17" s="7" t="s">
        <v>136</v>
      </c>
    </row>
    <row r="18" ht="19" customHeight="1" spans="1:12">
      <c r="A18" s="13"/>
      <c r="B18" s="11"/>
      <c r="C18" s="67" t="s">
        <v>132</v>
      </c>
      <c r="D18" s="67" t="s">
        <v>133</v>
      </c>
      <c r="E18" s="67">
        <v>1</v>
      </c>
      <c r="F18" s="67" t="s">
        <v>32</v>
      </c>
      <c r="G18" s="67">
        <v>3</v>
      </c>
      <c r="H18" s="67" t="s">
        <v>28</v>
      </c>
      <c r="I18" s="79">
        <v>400</v>
      </c>
      <c r="J18" s="67" t="s">
        <v>33</v>
      </c>
      <c r="K18" s="155">
        <f t="shared" si="0"/>
        <v>1200</v>
      </c>
      <c r="L18" s="67" t="s">
        <v>137</v>
      </c>
    </row>
    <row r="19" ht="19" customHeight="1" spans="1:12">
      <c r="A19" s="13"/>
      <c r="B19" s="11"/>
      <c r="C19" s="67" t="s">
        <v>138</v>
      </c>
      <c r="D19" s="67" t="s">
        <v>133</v>
      </c>
      <c r="E19" s="67">
        <v>3</v>
      </c>
      <c r="F19" s="67" t="s">
        <v>32</v>
      </c>
      <c r="G19" s="67">
        <v>6</v>
      </c>
      <c r="H19" s="67" t="s">
        <v>28</v>
      </c>
      <c r="I19" s="79">
        <v>700</v>
      </c>
      <c r="J19" s="67" t="s">
        <v>33</v>
      </c>
      <c r="K19" s="155">
        <f t="shared" si="0"/>
        <v>12600</v>
      </c>
      <c r="L19" s="67" t="s">
        <v>139</v>
      </c>
    </row>
    <row r="20" ht="19" customHeight="1" spans="1:12">
      <c r="A20" s="13"/>
      <c r="B20" s="11"/>
      <c r="C20" s="67" t="s">
        <v>138</v>
      </c>
      <c r="D20" s="67" t="s">
        <v>133</v>
      </c>
      <c r="E20" s="67">
        <v>3</v>
      </c>
      <c r="F20" s="67" t="s">
        <v>32</v>
      </c>
      <c r="G20" s="67">
        <v>1</v>
      </c>
      <c r="H20" s="67" t="s">
        <v>28</v>
      </c>
      <c r="I20" s="79">
        <v>1100</v>
      </c>
      <c r="J20" s="67" t="s">
        <v>33</v>
      </c>
      <c r="K20" s="155">
        <f t="shared" si="0"/>
        <v>3300</v>
      </c>
      <c r="L20" s="67" t="s">
        <v>139</v>
      </c>
    </row>
    <row r="21" ht="19" customHeight="1" spans="1:12">
      <c r="A21" s="13"/>
      <c r="B21" s="11"/>
      <c r="C21" s="67" t="s">
        <v>140</v>
      </c>
      <c r="D21" s="67" t="s">
        <v>133</v>
      </c>
      <c r="E21" s="67">
        <v>2</v>
      </c>
      <c r="F21" s="67" t="s">
        <v>32</v>
      </c>
      <c r="G21" s="67">
        <v>4</v>
      </c>
      <c r="H21" s="67" t="s">
        <v>28</v>
      </c>
      <c r="I21" s="79">
        <v>700</v>
      </c>
      <c r="J21" s="67" t="s">
        <v>33</v>
      </c>
      <c r="K21" s="155">
        <f t="shared" si="0"/>
        <v>5600</v>
      </c>
      <c r="L21" s="67" t="s">
        <v>141</v>
      </c>
    </row>
    <row r="22" ht="19" customHeight="1" spans="1:12">
      <c r="A22" s="13"/>
      <c r="B22" s="11"/>
      <c r="C22" s="67" t="s">
        <v>140</v>
      </c>
      <c r="D22" s="67" t="s">
        <v>133</v>
      </c>
      <c r="E22" s="67">
        <v>1</v>
      </c>
      <c r="F22" s="67" t="s">
        <v>32</v>
      </c>
      <c r="G22" s="67">
        <v>3</v>
      </c>
      <c r="H22" s="67" t="s">
        <v>28</v>
      </c>
      <c r="I22" s="79">
        <v>700</v>
      </c>
      <c r="J22" s="67" t="s">
        <v>33</v>
      </c>
      <c r="K22" s="155">
        <f t="shared" si="0"/>
        <v>2100</v>
      </c>
      <c r="L22" s="67" t="s">
        <v>142</v>
      </c>
    </row>
    <row r="23" ht="19" customHeight="1" spans="1:12">
      <c r="A23" s="13"/>
      <c r="B23" s="11"/>
      <c r="C23" s="67" t="s">
        <v>143</v>
      </c>
      <c r="D23" s="67" t="s">
        <v>133</v>
      </c>
      <c r="E23" s="67">
        <v>7</v>
      </c>
      <c r="F23" s="67" t="s">
        <v>32</v>
      </c>
      <c r="G23" s="67">
        <v>2</v>
      </c>
      <c r="H23" s="67" t="s">
        <v>28</v>
      </c>
      <c r="I23" s="79">
        <v>700</v>
      </c>
      <c r="J23" s="67" t="s">
        <v>33</v>
      </c>
      <c r="K23" s="155">
        <f t="shared" si="0"/>
        <v>9800</v>
      </c>
      <c r="L23" s="7"/>
    </row>
    <row r="24" ht="19" customHeight="1" spans="1:12">
      <c r="A24" s="13"/>
      <c r="B24" s="11"/>
      <c r="C24" s="67" t="s">
        <v>143</v>
      </c>
      <c r="D24" s="67" t="s">
        <v>133</v>
      </c>
      <c r="E24" s="67">
        <v>1</v>
      </c>
      <c r="F24" s="67" t="s">
        <v>32</v>
      </c>
      <c r="G24" s="67">
        <v>1</v>
      </c>
      <c r="H24" s="67" t="s">
        <v>28</v>
      </c>
      <c r="I24" s="79">
        <v>700</v>
      </c>
      <c r="J24" s="67" t="s">
        <v>33</v>
      </c>
      <c r="K24" s="155">
        <f t="shared" si="0"/>
        <v>700</v>
      </c>
      <c r="L24" s="7" t="s">
        <v>144</v>
      </c>
    </row>
    <row r="25" ht="19" customHeight="1" spans="1:12">
      <c r="A25" s="13"/>
      <c r="B25" s="11"/>
      <c r="C25" s="67" t="s">
        <v>145</v>
      </c>
      <c r="D25" s="67" t="s">
        <v>133</v>
      </c>
      <c r="E25" s="67">
        <v>1</v>
      </c>
      <c r="F25" s="67" t="s">
        <v>32</v>
      </c>
      <c r="G25" s="67">
        <v>3</v>
      </c>
      <c r="H25" s="67" t="s">
        <v>28</v>
      </c>
      <c r="I25" s="79">
        <v>300</v>
      </c>
      <c r="J25" s="67" t="s">
        <v>33</v>
      </c>
      <c r="K25" s="155">
        <f t="shared" si="0"/>
        <v>900</v>
      </c>
      <c r="L25" s="7" t="s">
        <v>146</v>
      </c>
    </row>
    <row r="26" ht="19" customHeight="1" spans="1:12">
      <c r="A26" s="13"/>
      <c r="B26" s="11"/>
      <c r="C26" s="67" t="s">
        <v>145</v>
      </c>
      <c r="D26" s="67" t="s">
        <v>133</v>
      </c>
      <c r="E26" s="67">
        <v>1</v>
      </c>
      <c r="F26" s="67" t="s">
        <v>32</v>
      </c>
      <c r="G26" s="67">
        <v>2</v>
      </c>
      <c r="H26" s="67" t="s">
        <v>28</v>
      </c>
      <c r="I26" s="79">
        <v>300</v>
      </c>
      <c r="J26" s="67" t="s">
        <v>33</v>
      </c>
      <c r="K26" s="155">
        <f t="shared" si="0"/>
        <v>600</v>
      </c>
      <c r="L26" s="7" t="s">
        <v>147</v>
      </c>
    </row>
    <row r="27" ht="19" customHeight="1" spans="1:12">
      <c r="A27" s="13"/>
      <c r="B27" s="11"/>
      <c r="C27" s="67" t="s">
        <v>145</v>
      </c>
      <c r="D27" s="67" t="s">
        <v>133</v>
      </c>
      <c r="E27" s="67">
        <v>1</v>
      </c>
      <c r="F27" s="67" t="s">
        <v>32</v>
      </c>
      <c r="G27" s="67">
        <v>1</v>
      </c>
      <c r="H27" s="67" t="s">
        <v>28</v>
      </c>
      <c r="I27" s="79">
        <v>1200</v>
      </c>
      <c r="J27" s="67" t="s">
        <v>33</v>
      </c>
      <c r="K27" s="155">
        <f t="shared" si="0"/>
        <v>1200</v>
      </c>
      <c r="L27" s="7" t="s">
        <v>148</v>
      </c>
    </row>
    <row r="28" ht="19" customHeight="1" spans="1:12">
      <c r="A28" s="68"/>
      <c r="B28" s="88"/>
      <c r="C28" s="67" t="s">
        <v>149</v>
      </c>
      <c r="D28" s="67" t="s">
        <v>31</v>
      </c>
      <c r="E28" s="67">
        <v>2</v>
      </c>
      <c r="F28" s="67" t="s">
        <v>32</v>
      </c>
      <c r="G28" s="67">
        <v>1</v>
      </c>
      <c r="H28" s="67" t="s">
        <v>28</v>
      </c>
      <c r="I28" s="79">
        <v>1400</v>
      </c>
      <c r="J28" s="67" t="s">
        <v>33</v>
      </c>
      <c r="K28" s="155">
        <f t="shared" si="0"/>
        <v>2800</v>
      </c>
      <c r="L28" s="67"/>
    </row>
    <row r="29" ht="19" customHeight="1" spans="1:12">
      <c r="A29" s="68"/>
      <c r="B29" s="88"/>
      <c r="C29" s="67" t="s">
        <v>150</v>
      </c>
      <c r="D29" s="67" t="s">
        <v>31</v>
      </c>
      <c r="E29" s="67">
        <v>2</v>
      </c>
      <c r="F29" s="67" t="s">
        <v>32</v>
      </c>
      <c r="G29" s="67">
        <v>1</v>
      </c>
      <c r="H29" s="67" t="s">
        <v>28</v>
      </c>
      <c r="I29" s="79">
        <v>1400</v>
      </c>
      <c r="J29" s="67" t="s">
        <v>33</v>
      </c>
      <c r="K29" s="155">
        <f t="shared" si="0"/>
        <v>2800</v>
      </c>
      <c r="L29" s="67"/>
    </row>
    <row r="30" spans="1:12">
      <c r="A30" s="13"/>
      <c r="B30" s="11"/>
      <c r="C30" s="67" t="s">
        <v>151</v>
      </c>
      <c r="D30" s="67" t="s">
        <v>31</v>
      </c>
      <c r="E30" s="67">
        <v>20</v>
      </c>
      <c r="F30" s="67" t="s">
        <v>32</v>
      </c>
      <c r="G30" s="67">
        <v>1</v>
      </c>
      <c r="H30" s="67" t="s">
        <v>28</v>
      </c>
      <c r="I30" s="79">
        <v>1100</v>
      </c>
      <c r="J30" s="67" t="s">
        <v>33</v>
      </c>
      <c r="K30" s="155">
        <f t="shared" si="0"/>
        <v>22000</v>
      </c>
      <c r="L30" s="7"/>
    </row>
    <row r="31" ht="19" customHeight="1" spans="1:12">
      <c r="A31" s="68"/>
      <c r="B31" s="88"/>
      <c r="C31" s="67" t="s">
        <v>152</v>
      </c>
      <c r="D31" s="67" t="s">
        <v>36</v>
      </c>
      <c r="E31" s="67">
        <v>2</v>
      </c>
      <c r="F31" s="67" t="s">
        <v>32</v>
      </c>
      <c r="G31" s="67">
        <v>1</v>
      </c>
      <c r="H31" s="67" t="s">
        <v>28</v>
      </c>
      <c r="I31" s="79">
        <v>1200</v>
      </c>
      <c r="J31" s="67" t="s">
        <v>33</v>
      </c>
      <c r="K31" s="155">
        <f t="shared" si="0"/>
        <v>2400</v>
      </c>
      <c r="L31" s="67"/>
    </row>
    <row r="32" ht="19" customHeight="1" spans="1:12">
      <c r="A32" s="68"/>
      <c r="B32" s="88"/>
      <c r="C32" s="67" t="s">
        <v>152</v>
      </c>
      <c r="D32" s="67" t="s">
        <v>36</v>
      </c>
      <c r="E32" s="67">
        <v>3</v>
      </c>
      <c r="F32" s="67" t="s">
        <v>32</v>
      </c>
      <c r="G32" s="67">
        <v>1</v>
      </c>
      <c r="H32" s="67" t="s">
        <v>28</v>
      </c>
      <c r="I32" s="79">
        <v>1100</v>
      </c>
      <c r="J32" s="67" t="s">
        <v>33</v>
      </c>
      <c r="K32" s="155">
        <f t="shared" si="0"/>
        <v>3300</v>
      </c>
      <c r="L32" s="67"/>
    </row>
    <row r="33" ht="19" customHeight="1" spans="1:12">
      <c r="A33" s="68"/>
      <c r="B33" s="88"/>
      <c r="C33" s="67" t="s">
        <v>153</v>
      </c>
      <c r="D33" s="67" t="s">
        <v>31</v>
      </c>
      <c r="E33" s="67">
        <v>11</v>
      </c>
      <c r="F33" s="67" t="s">
        <v>32</v>
      </c>
      <c r="G33" s="67">
        <v>1</v>
      </c>
      <c r="H33" s="67" t="s">
        <v>28</v>
      </c>
      <c r="I33" s="79">
        <v>1800</v>
      </c>
      <c r="J33" s="67" t="s">
        <v>33</v>
      </c>
      <c r="K33" s="155">
        <f t="shared" si="0"/>
        <v>19800</v>
      </c>
      <c r="L33" s="67"/>
    </row>
    <row r="34" ht="19" customHeight="1" spans="1:12">
      <c r="A34" s="68"/>
      <c r="B34" s="88"/>
      <c r="C34" s="67" t="s">
        <v>153</v>
      </c>
      <c r="D34" s="67" t="s">
        <v>31</v>
      </c>
      <c r="E34" s="67">
        <v>2</v>
      </c>
      <c r="F34" s="67" t="s">
        <v>32</v>
      </c>
      <c r="G34" s="67">
        <v>1</v>
      </c>
      <c r="H34" s="67" t="s">
        <v>28</v>
      </c>
      <c r="I34" s="79">
        <v>1400</v>
      </c>
      <c r="J34" s="67" t="s">
        <v>33</v>
      </c>
      <c r="K34" s="155">
        <f t="shared" si="0"/>
        <v>2800</v>
      </c>
      <c r="L34" s="67"/>
    </row>
    <row r="35" ht="19" customHeight="1" spans="1:12">
      <c r="A35" s="68"/>
      <c r="B35" s="88"/>
      <c r="C35" s="67" t="s">
        <v>154</v>
      </c>
      <c r="D35" s="67" t="s">
        <v>31</v>
      </c>
      <c r="E35" s="67">
        <v>10</v>
      </c>
      <c r="F35" s="67" t="s">
        <v>32</v>
      </c>
      <c r="G35" s="67">
        <v>1</v>
      </c>
      <c r="H35" s="67" t="s">
        <v>28</v>
      </c>
      <c r="I35" s="79">
        <v>2000</v>
      </c>
      <c r="J35" s="67" t="s">
        <v>33</v>
      </c>
      <c r="K35" s="155">
        <f t="shared" si="0"/>
        <v>20000</v>
      </c>
      <c r="L35" s="67"/>
    </row>
    <row r="36" ht="19" customHeight="1" spans="1:12">
      <c r="A36" s="13"/>
      <c r="B36" s="11"/>
      <c r="C36" s="67" t="s">
        <v>155</v>
      </c>
      <c r="D36" s="67" t="s">
        <v>31</v>
      </c>
      <c r="E36" s="67">
        <v>21</v>
      </c>
      <c r="F36" s="67" t="s">
        <v>32</v>
      </c>
      <c r="G36" s="67">
        <v>1</v>
      </c>
      <c r="H36" s="67" t="s">
        <v>28</v>
      </c>
      <c r="I36" s="79">
        <v>1100</v>
      </c>
      <c r="J36" s="67" t="s">
        <v>33</v>
      </c>
      <c r="K36" s="155">
        <f t="shared" si="0"/>
        <v>23100</v>
      </c>
      <c r="L36" s="7"/>
    </row>
    <row r="37" ht="19" customHeight="1" spans="1:12">
      <c r="A37" s="68"/>
      <c r="B37" s="88"/>
      <c r="C37" s="67" t="s">
        <v>156</v>
      </c>
      <c r="D37" s="67" t="s">
        <v>36</v>
      </c>
      <c r="E37" s="67">
        <v>2</v>
      </c>
      <c r="F37" s="67" t="s">
        <v>32</v>
      </c>
      <c r="G37" s="67">
        <v>1</v>
      </c>
      <c r="H37" s="67" t="s">
        <v>28</v>
      </c>
      <c r="I37" s="79">
        <v>1200</v>
      </c>
      <c r="J37" s="67" t="s">
        <v>33</v>
      </c>
      <c r="K37" s="155">
        <f t="shared" si="0"/>
        <v>2400</v>
      </c>
      <c r="L37" s="67"/>
    </row>
    <row r="38" ht="19" customHeight="1" spans="1:12">
      <c r="A38" s="68"/>
      <c r="B38" s="88"/>
      <c r="C38" s="67" t="s">
        <v>156</v>
      </c>
      <c r="D38" s="67" t="s">
        <v>36</v>
      </c>
      <c r="E38" s="67">
        <v>3</v>
      </c>
      <c r="F38" s="67" t="s">
        <v>32</v>
      </c>
      <c r="G38" s="67">
        <v>1</v>
      </c>
      <c r="H38" s="67" t="s">
        <v>28</v>
      </c>
      <c r="I38" s="79">
        <v>1100</v>
      </c>
      <c r="J38" s="67" t="s">
        <v>33</v>
      </c>
      <c r="K38" s="155">
        <f t="shared" si="0"/>
        <v>3300</v>
      </c>
      <c r="L38" s="67"/>
    </row>
    <row r="39" ht="19" customHeight="1" spans="1:12">
      <c r="A39" s="68"/>
      <c r="B39" s="88"/>
      <c r="C39" s="67" t="s">
        <v>157</v>
      </c>
      <c r="D39" s="67" t="s">
        <v>31</v>
      </c>
      <c r="E39" s="67">
        <v>11</v>
      </c>
      <c r="F39" s="67" t="s">
        <v>32</v>
      </c>
      <c r="G39" s="67">
        <v>1</v>
      </c>
      <c r="H39" s="67" t="s">
        <v>28</v>
      </c>
      <c r="I39" s="79">
        <v>1800</v>
      </c>
      <c r="J39" s="67" t="s">
        <v>33</v>
      </c>
      <c r="K39" s="155">
        <f t="shared" si="0"/>
        <v>19800</v>
      </c>
      <c r="L39" s="67"/>
    </row>
    <row r="40" ht="19" customHeight="1" spans="1:12">
      <c r="A40" s="68"/>
      <c r="B40" s="88"/>
      <c r="C40" s="67" t="s">
        <v>157</v>
      </c>
      <c r="D40" s="67" t="s">
        <v>31</v>
      </c>
      <c r="E40" s="67">
        <v>2</v>
      </c>
      <c r="F40" s="67" t="s">
        <v>32</v>
      </c>
      <c r="G40" s="67">
        <v>1</v>
      </c>
      <c r="H40" s="67" t="s">
        <v>28</v>
      </c>
      <c r="I40" s="79">
        <v>1400</v>
      </c>
      <c r="J40" s="67" t="s">
        <v>33</v>
      </c>
      <c r="K40" s="155">
        <f t="shared" si="0"/>
        <v>2800</v>
      </c>
      <c r="L40" s="67"/>
    </row>
    <row r="41" ht="19" customHeight="1" spans="1:12">
      <c r="A41" s="68"/>
      <c r="B41" s="88"/>
      <c r="C41" s="67" t="s">
        <v>158</v>
      </c>
      <c r="D41" s="67" t="s">
        <v>31</v>
      </c>
      <c r="E41" s="67">
        <v>11</v>
      </c>
      <c r="F41" s="67" t="s">
        <v>32</v>
      </c>
      <c r="G41" s="67">
        <v>1</v>
      </c>
      <c r="H41" s="67" t="s">
        <v>28</v>
      </c>
      <c r="I41" s="79">
        <v>2000</v>
      </c>
      <c r="J41" s="67" t="s">
        <v>33</v>
      </c>
      <c r="K41" s="155">
        <f t="shared" si="0"/>
        <v>22000</v>
      </c>
      <c r="L41" s="67"/>
    </row>
    <row r="42" ht="19" customHeight="1" spans="1:12">
      <c r="A42" s="13"/>
      <c r="B42" s="11"/>
      <c r="C42" s="67" t="s">
        <v>159</v>
      </c>
      <c r="D42" s="67" t="s">
        <v>31</v>
      </c>
      <c r="E42" s="67">
        <v>2</v>
      </c>
      <c r="F42" s="67" t="s">
        <v>32</v>
      </c>
      <c r="G42" s="67">
        <v>1</v>
      </c>
      <c r="H42" s="67" t="s">
        <v>28</v>
      </c>
      <c r="I42" s="79">
        <v>1100</v>
      </c>
      <c r="J42" s="67" t="s">
        <v>33</v>
      </c>
      <c r="K42" s="155">
        <f t="shared" si="0"/>
        <v>2200</v>
      </c>
      <c r="L42" s="7"/>
    </row>
    <row r="43" ht="19" customHeight="1" spans="1:12">
      <c r="A43" s="68"/>
      <c r="B43" s="88"/>
      <c r="C43" s="67" t="s">
        <v>160</v>
      </c>
      <c r="D43" s="67" t="s">
        <v>31</v>
      </c>
      <c r="E43" s="67">
        <v>3</v>
      </c>
      <c r="F43" s="67" t="s">
        <v>32</v>
      </c>
      <c r="G43" s="67">
        <v>1</v>
      </c>
      <c r="H43" s="67" t="s">
        <v>28</v>
      </c>
      <c r="I43" s="79">
        <v>1800</v>
      </c>
      <c r="J43" s="67" t="s">
        <v>33</v>
      </c>
      <c r="K43" s="155">
        <f t="shared" si="0"/>
        <v>5400</v>
      </c>
      <c r="L43" s="67"/>
    </row>
    <row r="44" spans="1:12">
      <c r="A44" s="68"/>
      <c r="B44" s="88"/>
      <c r="C44" s="67" t="s">
        <v>160</v>
      </c>
      <c r="D44" s="67" t="s">
        <v>31</v>
      </c>
      <c r="E44" s="67">
        <v>2</v>
      </c>
      <c r="F44" s="67" t="s">
        <v>32</v>
      </c>
      <c r="G44" s="67">
        <v>1</v>
      </c>
      <c r="H44" s="67" t="s">
        <v>28</v>
      </c>
      <c r="I44" s="79">
        <v>1400</v>
      </c>
      <c r="J44" s="67" t="s">
        <v>33</v>
      </c>
      <c r="K44" s="155">
        <f t="shared" si="0"/>
        <v>2800</v>
      </c>
      <c r="L44" s="100" t="s">
        <v>6</v>
      </c>
    </row>
    <row r="45" spans="1:12">
      <c r="A45" s="14" t="s">
        <v>46</v>
      </c>
      <c r="B45" s="14"/>
      <c r="C45" s="14"/>
      <c r="D45" s="14"/>
      <c r="E45" s="14"/>
      <c r="F45" s="14"/>
      <c r="G45" s="14"/>
      <c r="H45" s="14"/>
      <c r="I45" s="14"/>
      <c r="J45" s="14"/>
      <c r="K45" s="22">
        <f>SUM(K13:K44)</f>
        <v>208000</v>
      </c>
      <c r="L45" s="23" t="s">
        <v>161</v>
      </c>
    </row>
    <row r="46" spans="1:12">
      <c r="A46" s="13" t="s">
        <v>162</v>
      </c>
      <c r="B46" s="152" t="s">
        <v>163</v>
      </c>
      <c r="C46" s="152" t="s">
        <v>164</v>
      </c>
      <c r="D46" s="152" t="s">
        <v>165</v>
      </c>
      <c r="E46" s="152" t="s">
        <v>166</v>
      </c>
      <c r="F46" s="152" t="s">
        <v>78</v>
      </c>
      <c r="G46" s="152" t="s">
        <v>166</v>
      </c>
      <c r="H46" s="152" t="s">
        <v>18</v>
      </c>
      <c r="I46" s="152" t="s">
        <v>17</v>
      </c>
      <c r="J46" s="152" t="s">
        <v>18</v>
      </c>
      <c r="K46" s="156" t="s">
        <v>6</v>
      </c>
      <c r="L46" s="7" t="s">
        <v>6</v>
      </c>
    </row>
    <row r="47" ht="19" customHeight="1" spans="1:12">
      <c r="A47" s="13"/>
      <c r="B47" s="13" t="s">
        <v>167</v>
      </c>
      <c r="C47" s="7" t="s">
        <v>168</v>
      </c>
      <c r="D47" s="45" t="s">
        <v>169</v>
      </c>
      <c r="E47" s="45">
        <v>1</v>
      </c>
      <c r="F47" s="45" t="s">
        <v>78</v>
      </c>
      <c r="G47" s="45">
        <v>1</v>
      </c>
      <c r="H47" s="45" t="s">
        <v>70</v>
      </c>
      <c r="I47" s="73">
        <v>1000</v>
      </c>
      <c r="J47" s="45" t="s">
        <v>33</v>
      </c>
      <c r="K47" s="45">
        <f t="shared" ref="K47:K90" si="1">E47*G47*I47</f>
        <v>1000</v>
      </c>
      <c r="L47" s="7" t="s">
        <v>170</v>
      </c>
    </row>
    <row r="48" ht="19" customHeight="1" spans="1:12">
      <c r="A48" s="13"/>
      <c r="B48" s="13" t="s">
        <v>171</v>
      </c>
      <c r="C48" s="7" t="s">
        <v>168</v>
      </c>
      <c r="D48" s="45" t="s">
        <v>172</v>
      </c>
      <c r="E48" s="45">
        <v>1</v>
      </c>
      <c r="F48" s="45" t="s">
        <v>78</v>
      </c>
      <c r="G48" s="45">
        <v>1</v>
      </c>
      <c r="H48" s="45" t="s">
        <v>70</v>
      </c>
      <c r="I48" s="73">
        <v>3000</v>
      </c>
      <c r="J48" s="45" t="s">
        <v>33</v>
      </c>
      <c r="K48" s="45">
        <f t="shared" si="1"/>
        <v>3000</v>
      </c>
      <c r="L48" s="7" t="s">
        <v>170</v>
      </c>
    </row>
    <row r="49" ht="19" customHeight="1" spans="1:12">
      <c r="A49" s="13"/>
      <c r="B49" s="13" t="s">
        <v>173</v>
      </c>
      <c r="C49" s="7" t="s">
        <v>168</v>
      </c>
      <c r="D49" s="45" t="s">
        <v>169</v>
      </c>
      <c r="E49" s="45">
        <v>1</v>
      </c>
      <c r="F49" s="45" t="s">
        <v>78</v>
      </c>
      <c r="G49" s="45">
        <v>1</v>
      </c>
      <c r="H49" s="45" t="s">
        <v>70</v>
      </c>
      <c r="I49" s="73">
        <v>1000</v>
      </c>
      <c r="J49" s="45" t="s">
        <v>33</v>
      </c>
      <c r="K49" s="45">
        <f t="shared" si="1"/>
        <v>1000</v>
      </c>
      <c r="L49" s="7" t="s">
        <v>170</v>
      </c>
    </row>
    <row r="50" ht="19" customHeight="1" spans="1:12">
      <c r="A50" s="13"/>
      <c r="B50" s="13" t="s">
        <v>174</v>
      </c>
      <c r="C50" s="7" t="s">
        <v>175</v>
      </c>
      <c r="D50" s="45" t="s">
        <v>176</v>
      </c>
      <c r="E50" s="45">
        <v>1</v>
      </c>
      <c r="F50" s="45" t="s">
        <v>78</v>
      </c>
      <c r="G50" s="45">
        <v>1</v>
      </c>
      <c r="H50" s="45" t="s">
        <v>66</v>
      </c>
      <c r="I50" s="73">
        <v>3500</v>
      </c>
      <c r="J50" s="45" t="s">
        <v>33</v>
      </c>
      <c r="K50" s="45">
        <f t="shared" si="1"/>
        <v>3500</v>
      </c>
      <c r="L50" s="7" t="s">
        <v>170</v>
      </c>
    </row>
    <row r="51" ht="19" customHeight="1" spans="1:12">
      <c r="A51" s="13"/>
      <c r="B51" s="13" t="s">
        <v>177</v>
      </c>
      <c r="C51" s="7" t="s">
        <v>178</v>
      </c>
      <c r="D51" s="45" t="s">
        <v>169</v>
      </c>
      <c r="E51" s="45">
        <v>1</v>
      </c>
      <c r="F51" s="45" t="s">
        <v>78</v>
      </c>
      <c r="G51" s="45">
        <v>1</v>
      </c>
      <c r="H51" s="45" t="s">
        <v>70</v>
      </c>
      <c r="I51" s="73">
        <v>1000</v>
      </c>
      <c r="J51" s="45" t="s">
        <v>33</v>
      </c>
      <c r="K51" s="45">
        <f t="shared" si="1"/>
        <v>1000</v>
      </c>
      <c r="L51" s="7" t="s">
        <v>170</v>
      </c>
    </row>
    <row r="52" ht="19" customHeight="1" spans="1:12">
      <c r="A52" s="13"/>
      <c r="B52" s="153" t="s">
        <v>179</v>
      </c>
      <c r="C52" s="7" t="s">
        <v>168</v>
      </c>
      <c r="D52" s="45" t="s">
        <v>169</v>
      </c>
      <c r="E52" s="45">
        <v>1</v>
      </c>
      <c r="F52" s="45" t="s">
        <v>78</v>
      </c>
      <c r="G52" s="45">
        <v>1</v>
      </c>
      <c r="H52" s="45" t="s">
        <v>70</v>
      </c>
      <c r="I52" s="73">
        <v>1000</v>
      </c>
      <c r="J52" s="45" t="s">
        <v>33</v>
      </c>
      <c r="K52" s="45">
        <f t="shared" si="1"/>
        <v>1000</v>
      </c>
      <c r="L52" s="7" t="s">
        <v>170</v>
      </c>
    </row>
    <row r="53" ht="19" customHeight="1" spans="1:12">
      <c r="A53" s="13"/>
      <c r="B53" s="153" t="s">
        <v>180</v>
      </c>
      <c r="C53" s="7" t="s">
        <v>181</v>
      </c>
      <c r="D53" s="45" t="s">
        <v>172</v>
      </c>
      <c r="E53" s="45">
        <v>3</v>
      </c>
      <c r="F53" s="45" t="s">
        <v>78</v>
      </c>
      <c r="G53" s="45">
        <v>1</v>
      </c>
      <c r="H53" s="45" t="s">
        <v>70</v>
      </c>
      <c r="I53" s="73">
        <v>1200</v>
      </c>
      <c r="J53" s="45"/>
      <c r="K53" s="45">
        <f t="shared" si="1"/>
        <v>3600</v>
      </c>
      <c r="L53" s="7" t="s">
        <v>170</v>
      </c>
    </row>
    <row r="54" ht="19" customHeight="1" spans="1:12">
      <c r="A54" s="13"/>
      <c r="B54" s="153" t="s">
        <v>179</v>
      </c>
      <c r="C54" s="7" t="s">
        <v>175</v>
      </c>
      <c r="D54" s="45" t="s">
        <v>169</v>
      </c>
      <c r="E54" s="45">
        <v>2</v>
      </c>
      <c r="F54" s="45" t="s">
        <v>78</v>
      </c>
      <c r="G54" s="45">
        <v>1</v>
      </c>
      <c r="H54" s="45" t="s">
        <v>70</v>
      </c>
      <c r="I54" s="73">
        <v>1500</v>
      </c>
      <c r="J54" s="45" t="s">
        <v>33</v>
      </c>
      <c r="K54" s="45">
        <f t="shared" si="1"/>
        <v>3000</v>
      </c>
      <c r="L54" s="7" t="s">
        <v>170</v>
      </c>
    </row>
    <row r="55" ht="19" customHeight="1" spans="1:12">
      <c r="A55" s="13"/>
      <c r="B55" s="13" t="s">
        <v>182</v>
      </c>
      <c r="C55" s="7" t="s">
        <v>181</v>
      </c>
      <c r="D55" s="45" t="s">
        <v>169</v>
      </c>
      <c r="E55" s="45">
        <v>2</v>
      </c>
      <c r="F55" s="45" t="s">
        <v>78</v>
      </c>
      <c r="G55" s="45">
        <v>1</v>
      </c>
      <c r="H55" s="45" t="s">
        <v>70</v>
      </c>
      <c r="I55" s="73">
        <v>400</v>
      </c>
      <c r="J55" s="45"/>
      <c r="K55" s="45">
        <f t="shared" si="1"/>
        <v>800</v>
      </c>
      <c r="L55" s="7" t="s">
        <v>170</v>
      </c>
    </row>
    <row r="56" ht="19" customHeight="1" spans="1:12">
      <c r="A56" s="13"/>
      <c r="B56" s="13" t="s">
        <v>182</v>
      </c>
      <c r="C56" s="7" t="s">
        <v>181</v>
      </c>
      <c r="D56" s="45" t="s">
        <v>183</v>
      </c>
      <c r="E56" s="45">
        <v>1</v>
      </c>
      <c r="F56" s="45" t="s">
        <v>78</v>
      </c>
      <c r="G56" s="45">
        <v>1</v>
      </c>
      <c r="H56" s="45" t="s">
        <v>70</v>
      </c>
      <c r="I56" s="73">
        <v>850</v>
      </c>
      <c r="J56" s="45"/>
      <c r="K56" s="45">
        <f t="shared" si="1"/>
        <v>850</v>
      </c>
      <c r="L56" s="7" t="s">
        <v>170</v>
      </c>
    </row>
    <row r="57" ht="19" customHeight="1" spans="1:12">
      <c r="A57" s="13"/>
      <c r="B57" s="13" t="s">
        <v>184</v>
      </c>
      <c r="C57" s="7" t="s">
        <v>181</v>
      </c>
      <c r="D57" s="45" t="s">
        <v>172</v>
      </c>
      <c r="E57" s="45">
        <v>3</v>
      </c>
      <c r="F57" s="45" t="s">
        <v>78</v>
      </c>
      <c r="G57" s="45">
        <v>1</v>
      </c>
      <c r="H57" s="45" t="s">
        <v>70</v>
      </c>
      <c r="I57" s="73">
        <v>1200</v>
      </c>
      <c r="J57" s="45"/>
      <c r="K57" s="45">
        <f t="shared" si="1"/>
        <v>3600</v>
      </c>
      <c r="L57" s="7" t="s">
        <v>170</v>
      </c>
    </row>
    <row r="58" ht="19" customHeight="1" spans="1:12">
      <c r="A58" s="13"/>
      <c r="B58" s="13" t="s">
        <v>182</v>
      </c>
      <c r="C58" s="7" t="s">
        <v>168</v>
      </c>
      <c r="D58" s="45" t="s">
        <v>169</v>
      </c>
      <c r="E58" s="45">
        <v>4</v>
      </c>
      <c r="F58" s="45" t="s">
        <v>78</v>
      </c>
      <c r="G58" s="45">
        <v>1</v>
      </c>
      <c r="H58" s="45" t="s">
        <v>70</v>
      </c>
      <c r="I58" s="73">
        <v>1000</v>
      </c>
      <c r="J58" s="45"/>
      <c r="K58" s="45">
        <f t="shared" si="1"/>
        <v>4000</v>
      </c>
      <c r="L58" s="7" t="s">
        <v>170</v>
      </c>
    </row>
    <row r="59" ht="19" customHeight="1" spans="1:12">
      <c r="A59" s="13"/>
      <c r="B59" s="13" t="s">
        <v>185</v>
      </c>
      <c r="C59" s="7" t="s">
        <v>168</v>
      </c>
      <c r="D59" s="45" t="s">
        <v>172</v>
      </c>
      <c r="E59" s="45">
        <v>2</v>
      </c>
      <c r="F59" s="45" t="s">
        <v>78</v>
      </c>
      <c r="G59" s="45">
        <v>1</v>
      </c>
      <c r="H59" s="45" t="s">
        <v>66</v>
      </c>
      <c r="I59" s="73">
        <v>3000</v>
      </c>
      <c r="J59" s="45"/>
      <c r="K59" s="45">
        <f t="shared" si="1"/>
        <v>6000</v>
      </c>
      <c r="L59" s="7" t="s">
        <v>170</v>
      </c>
    </row>
    <row r="60" ht="19" customHeight="1" spans="1:12">
      <c r="A60" s="13"/>
      <c r="B60" s="13" t="s">
        <v>185</v>
      </c>
      <c r="C60" s="7" t="s">
        <v>186</v>
      </c>
      <c r="D60" s="45" t="s">
        <v>172</v>
      </c>
      <c r="E60" s="45">
        <v>3</v>
      </c>
      <c r="F60" s="45" t="s">
        <v>78</v>
      </c>
      <c r="G60" s="45">
        <v>1</v>
      </c>
      <c r="H60" s="45" t="s">
        <v>66</v>
      </c>
      <c r="I60" s="73">
        <v>3500</v>
      </c>
      <c r="J60" s="45"/>
      <c r="K60" s="45">
        <f t="shared" si="1"/>
        <v>10500</v>
      </c>
      <c r="L60" s="7" t="s">
        <v>170</v>
      </c>
    </row>
    <row r="61" ht="19" customHeight="1" spans="1:12">
      <c r="A61" s="13"/>
      <c r="B61" s="13" t="s">
        <v>187</v>
      </c>
      <c r="C61" s="7" t="s">
        <v>181</v>
      </c>
      <c r="D61" s="45" t="s">
        <v>172</v>
      </c>
      <c r="E61" s="45">
        <v>17</v>
      </c>
      <c r="F61" s="45" t="s">
        <v>78</v>
      </c>
      <c r="G61" s="45">
        <v>1</v>
      </c>
      <c r="H61" s="45" t="s">
        <v>66</v>
      </c>
      <c r="I61" s="73">
        <v>1200</v>
      </c>
      <c r="J61" s="45"/>
      <c r="K61" s="45">
        <f t="shared" si="1"/>
        <v>20400</v>
      </c>
      <c r="L61" s="7" t="s">
        <v>170</v>
      </c>
    </row>
    <row r="62" ht="19" customHeight="1" spans="1:12">
      <c r="A62" s="13"/>
      <c r="B62" s="13" t="s">
        <v>188</v>
      </c>
      <c r="C62" s="7" t="s">
        <v>181</v>
      </c>
      <c r="D62" s="45" t="s">
        <v>172</v>
      </c>
      <c r="E62" s="45">
        <v>4</v>
      </c>
      <c r="F62" s="45" t="s">
        <v>78</v>
      </c>
      <c r="G62" s="45">
        <v>1</v>
      </c>
      <c r="H62" s="45" t="s">
        <v>66</v>
      </c>
      <c r="I62" s="73">
        <v>1200</v>
      </c>
      <c r="J62" s="45"/>
      <c r="K62" s="45">
        <f t="shared" si="1"/>
        <v>4800</v>
      </c>
      <c r="L62" s="7" t="s">
        <v>170</v>
      </c>
    </row>
    <row r="63" ht="19" customHeight="1" spans="1:12">
      <c r="A63" s="13"/>
      <c r="B63" s="13" t="s">
        <v>189</v>
      </c>
      <c r="C63" s="7" t="s">
        <v>181</v>
      </c>
      <c r="D63" s="45" t="s">
        <v>169</v>
      </c>
      <c r="E63" s="45">
        <v>3</v>
      </c>
      <c r="F63" s="45" t="s">
        <v>78</v>
      </c>
      <c r="G63" s="45">
        <v>1</v>
      </c>
      <c r="H63" s="45" t="s">
        <v>66</v>
      </c>
      <c r="I63" s="73">
        <v>400</v>
      </c>
      <c r="J63" s="45"/>
      <c r="K63" s="45">
        <f t="shared" si="1"/>
        <v>1200</v>
      </c>
      <c r="L63" s="7" t="s">
        <v>170</v>
      </c>
    </row>
    <row r="64" ht="19" customHeight="1" spans="1:12">
      <c r="A64" s="13"/>
      <c r="B64" s="13" t="s">
        <v>187</v>
      </c>
      <c r="C64" s="7" t="s">
        <v>168</v>
      </c>
      <c r="D64" s="45" t="s">
        <v>172</v>
      </c>
      <c r="E64" s="45">
        <v>25</v>
      </c>
      <c r="F64" s="45" t="s">
        <v>78</v>
      </c>
      <c r="G64" s="45">
        <v>1</v>
      </c>
      <c r="H64" s="45" t="s">
        <v>66</v>
      </c>
      <c r="I64" s="73">
        <v>3000</v>
      </c>
      <c r="J64" s="45"/>
      <c r="K64" s="45">
        <f t="shared" si="1"/>
        <v>75000</v>
      </c>
      <c r="L64" s="7" t="s">
        <v>170</v>
      </c>
    </row>
    <row r="65" ht="19" customHeight="1" spans="1:12">
      <c r="A65" s="13"/>
      <c r="B65" s="13" t="s">
        <v>187</v>
      </c>
      <c r="C65" s="7" t="s">
        <v>186</v>
      </c>
      <c r="D65" s="45" t="s">
        <v>172</v>
      </c>
      <c r="E65" s="45">
        <v>9</v>
      </c>
      <c r="F65" s="45" t="s">
        <v>78</v>
      </c>
      <c r="G65" s="45">
        <v>1</v>
      </c>
      <c r="H65" s="45" t="s">
        <v>66</v>
      </c>
      <c r="I65" s="73">
        <v>3500</v>
      </c>
      <c r="J65" s="45"/>
      <c r="K65" s="45">
        <f t="shared" si="1"/>
        <v>31500</v>
      </c>
      <c r="L65" s="7" t="s">
        <v>170</v>
      </c>
    </row>
    <row r="66" ht="19" customHeight="1" spans="1:12">
      <c r="A66" s="13"/>
      <c r="B66" s="13" t="s">
        <v>187</v>
      </c>
      <c r="C66" s="7" t="s">
        <v>190</v>
      </c>
      <c r="D66" s="45" t="s">
        <v>172</v>
      </c>
      <c r="E66" s="45">
        <v>3</v>
      </c>
      <c r="F66" s="45" t="s">
        <v>78</v>
      </c>
      <c r="G66" s="45">
        <v>1</v>
      </c>
      <c r="H66" s="45" t="s">
        <v>66</v>
      </c>
      <c r="I66" s="73">
        <v>8000</v>
      </c>
      <c r="J66" s="45"/>
      <c r="K66" s="45">
        <f t="shared" si="1"/>
        <v>24000</v>
      </c>
      <c r="L66" s="7" t="s">
        <v>170</v>
      </c>
    </row>
    <row r="67" ht="19" customHeight="1" spans="1:12">
      <c r="A67" s="13"/>
      <c r="B67" s="13" t="s">
        <v>187</v>
      </c>
      <c r="C67" s="7" t="s">
        <v>191</v>
      </c>
      <c r="D67" s="45" t="s">
        <v>172</v>
      </c>
      <c r="E67" s="45">
        <v>1</v>
      </c>
      <c r="F67" s="45" t="s">
        <v>78</v>
      </c>
      <c r="G67" s="45">
        <v>1</v>
      </c>
      <c r="H67" s="45" t="s">
        <v>66</v>
      </c>
      <c r="I67" s="73">
        <v>1800</v>
      </c>
      <c r="J67" s="45"/>
      <c r="K67" s="45">
        <f t="shared" si="1"/>
        <v>1800</v>
      </c>
      <c r="L67" s="7" t="s">
        <v>170</v>
      </c>
    </row>
    <row r="68" ht="19" customHeight="1" spans="1:12">
      <c r="A68" s="13"/>
      <c r="B68" s="13" t="s">
        <v>192</v>
      </c>
      <c r="C68" s="7" t="s">
        <v>181</v>
      </c>
      <c r="D68" s="45" t="s">
        <v>172</v>
      </c>
      <c r="E68" s="45">
        <v>18</v>
      </c>
      <c r="F68" s="45" t="s">
        <v>78</v>
      </c>
      <c r="G68" s="45">
        <v>1</v>
      </c>
      <c r="H68" s="45" t="s">
        <v>66</v>
      </c>
      <c r="I68" s="73">
        <v>1200</v>
      </c>
      <c r="J68" s="45"/>
      <c r="K68" s="45">
        <f t="shared" si="1"/>
        <v>21600</v>
      </c>
      <c r="L68" s="7" t="s">
        <v>170</v>
      </c>
    </row>
    <row r="69" ht="19" customHeight="1" spans="1:12">
      <c r="A69" s="13"/>
      <c r="B69" s="13" t="s">
        <v>193</v>
      </c>
      <c r="C69" s="7" t="s">
        <v>181</v>
      </c>
      <c r="D69" s="45" t="s">
        <v>172</v>
      </c>
      <c r="E69" s="45">
        <v>10</v>
      </c>
      <c r="F69" s="45" t="s">
        <v>78</v>
      </c>
      <c r="G69" s="45">
        <v>1</v>
      </c>
      <c r="H69" s="45" t="s">
        <v>66</v>
      </c>
      <c r="I69" s="73">
        <v>1200</v>
      </c>
      <c r="J69" s="45"/>
      <c r="K69" s="45">
        <f t="shared" si="1"/>
        <v>12000</v>
      </c>
      <c r="L69" s="7" t="s">
        <v>194</v>
      </c>
    </row>
    <row r="70" ht="19" customHeight="1" spans="1:12">
      <c r="A70" s="13"/>
      <c r="B70" s="13" t="s">
        <v>192</v>
      </c>
      <c r="C70" s="7" t="s">
        <v>168</v>
      </c>
      <c r="D70" s="45" t="s">
        <v>172</v>
      </c>
      <c r="E70" s="45">
        <v>25</v>
      </c>
      <c r="F70" s="45" t="s">
        <v>78</v>
      </c>
      <c r="G70" s="45">
        <v>1</v>
      </c>
      <c r="H70" s="45" t="s">
        <v>66</v>
      </c>
      <c r="I70" s="73">
        <v>3000</v>
      </c>
      <c r="J70" s="45"/>
      <c r="K70" s="45">
        <f t="shared" si="1"/>
        <v>75000</v>
      </c>
      <c r="L70" s="7" t="s">
        <v>170</v>
      </c>
    </row>
    <row r="71" ht="19" customHeight="1" spans="1:12">
      <c r="A71" s="13"/>
      <c r="B71" s="13" t="s">
        <v>192</v>
      </c>
      <c r="C71" s="7" t="s">
        <v>186</v>
      </c>
      <c r="D71" s="45" t="s">
        <v>172</v>
      </c>
      <c r="E71" s="45">
        <v>9</v>
      </c>
      <c r="F71" s="45" t="s">
        <v>78</v>
      </c>
      <c r="G71" s="45">
        <v>1</v>
      </c>
      <c r="H71" s="45" t="s">
        <v>66</v>
      </c>
      <c r="I71" s="73">
        <v>3500</v>
      </c>
      <c r="J71" s="45"/>
      <c r="K71" s="45">
        <f t="shared" si="1"/>
        <v>31500</v>
      </c>
      <c r="L71" s="7" t="s">
        <v>170</v>
      </c>
    </row>
    <row r="72" ht="19" customHeight="1" spans="1:12">
      <c r="A72" s="13"/>
      <c r="B72" s="13" t="s">
        <v>192</v>
      </c>
      <c r="C72" s="7" t="s">
        <v>190</v>
      </c>
      <c r="D72" s="45" t="s">
        <v>172</v>
      </c>
      <c r="E72" s="45">
        <v>3</v>
      </c>
      <c r="F72" s="45" t="s">
        <v>78</v>
      </c>
      <c r="G72" s="45">
        <v>1</v>
      </c>
      <c r="H72" s="45" t="s">
        <v>66</v>
      </c>
      <c r="I72" s="73">
        <v>8000</v>
      </c>
      <c r="J72" s="45"/>
      <c r="K72" s="45">
        <f t="shared" si="1"/>
        <v>24000</v>
      </c>
      <c r="L72" s="7" t="s">
        <v>170</v>
      </c>
    </row>
    <row r="73" ht="19" customHeight="1" spans="1:12">
      <c r="A73" s="13"/>
      <c r="B73" s="13" t="s">
        <v>192</v>
      </c>
      <c r="C73" s="7" t="s">
        <v>191</v>
      </c>
      <c r="D73" s="45" t="s">
        <v>172</v>
      </c>
      <c r="E73" s="45">
        <v>3</v>
      </c>
      <c r="F73" s="45" t="s">
        <v>78</v>
      </c>
      <c r="G73" s="45">
        <v>1</v>
      </c>
      <c r="H73" s="45" t="s">
        <v>66</v>
      </c>
      <c r="I73" s="73">
        <v>1800</v>
      </c>
      <c r="J73" s="45"/>
      <c r="K73" s="45">
        <f t="shared" si="1"/>
        <v>5400</v>
      </c>
      <c r="L73" s="7" t="s">
        <v>170</v>
      </c>
    </row>
    <row r="74" ht="19" customHeight="1" spans="1:12">
      <c r="A74" s="13"/>
      <c r="B74" s="13" t="s">
        <v>195</v>
      </c>
      <c r="C74" s="7" t="s">
        <v>181</v>
      </c>
      <c r="D74" s="45" t="s">
        <v>172</v>
      </c>
      <c r="E74" s="45">
        <v>19</v>
      </c>
      <c r="F74" s="45" t="s">
        <v>78</v>
      </c>
      <c r="G74" s="45">
        <v>1</v>
      </c>
      <c r="H74" s="45" t="s">
        <v>66</v>
      </c>
      <c r="I74" s="73">
        <v>1200</v>
      </c>
      <c r="J74" s="45"/>
      <c r="K74" s="45">
        <f t="shared" si="1"/>
        <v>22800</v>
      </c>
      <c r="L74" s="7" t="s">
        <v>170</v>
      </c>
    </row>
    <row r="75" ht="19" customHeight="1" spans="1:12">
      <c r="A75" s="13"/>
      <c r="B75" s="13" t="s">
        <v>196</v>
      </c>
      <c r="C75" s="7" t="s">
        <v>181</v>
      </c>
      <c r="D75" s="45" t="s">
        <v>172</v>
      </c>
      <c r="E75" s="45">
        <v>5</v>
      </c>
      <c r="F75" s="45" t="s">
        <v>78</v>
      </c>
      <c r="G75" s="45">
        <v>1</v>
      </c>
      <c r="H75" s="45" t="s">
        <v>66</v>
      </c>
      <c r="I75" s="73">
        <v>1200</v>
      </c>
      <c r="J75" s="45"/>
      <c r="K75" s="45">
        <f t="shared" si="1"/>
        <v>6000</v>
      </c>
      <c r="L75" s="7" t="s">
        <v>170</v>
      </c>
    </row>
    <row r="76" ht="19" customHeight="1" spans="1:12">
      <c r="A76" s="13"/>
      <c r="B76" s="52" t="s">
        <v>195</v>
      </c>
      <c r="C76" s="45" t="s">
        <v>168</v>
      </c>
      <c r="D76" s="45" t="s">
        <v>172</v>
      </c>
      <c r="E76" s="45">
        <v>26</v>
      </c>
      <c r="F76" s="45" t="s">
        <v>78</v>
      </c>
      <c r="G76" s="45">
        <v>1</v>
      </c>
      <c r="H76" s="45" t="s">
        <v>66</v>
      </c>
      <c r="I76" s="73">
        <v>3000</v>
      </c>
      <c r="J76" s="45"/>
      <c r="K76" s="45">
        <f t="shared" si="1"/>
        <v>78000</v>
      </c>
      <c r="L76" s="7" t="s">
        <v>170</v>
      </c>
    </row>
    <row r="77" ht="19" customHeight="1" spans="1:12">
      <c r="A77" s="13"/>
      <c r="B77" s="52" t="s">
        <v>195</v>
      </c>
      <c r="C77" s="45" t="s">
        <v>186</v>
      </c>
      <c r="D77" s="45" t="s">
        <v>172</v>
      </c>
      <c r="E77" s="45">
        <v>10</v>
      </c>
      <c r="F77" s="45" t="s">
        <v>78</v>
      </c>
      <c r="G77" s="45">
        <v>1</v>
      </c>
      <c r="H77" s="45" t="s">
        <v>66</v>
      </c>
      <c r="I77" s="73">
        <v>3500</v>
      </c>
      <c r="J77" s="45"/>
      <c r="K77" s="45">
        <f t="shared" si="1"/>
        <v>35000</v>
      </c>
      <c r="L77" s="7" t="s">
        <v>170</v>
      </c>
    </row>
    <row r="78" ht="19" customHeight="1" spans="1:12">
      <c r="A78" s="13"/>
      <c r="B78" s="52" t="s">
        <v>195</v>
      </c>
      <c r="C78" s="45" t="s">
        <v>190</v>
      </c>
      <c r="D78" s="45" t="s">
        <v>172</v>
      </c>
      <c r="E78" s="45">
        <v>3</v>
      </c>
      <c r="F78" s="45" t="s">
        <v>78</v>
      </c>
      <c r="G78" s="45">
        <v>1</v>
      </c>
      <c r="H78" s="45" t="s">
        <v>66</v>
      </c>
      <c r="I78" s="73">
        <v>8000</v>
      </c>
      <c r="J78" s="45"/>
      <c r="K78" s="45">
        <f t="shared" si="1"/>
        <v>24000</v>
      </c>
      <c r="L78" s="7" t="s">
        <v>170</v>
      </c>
    </row>
    <row r="79" ht="19" customHeight="1" spans="1:12">
      <c r="A79" s="13"/>
      <c r="B79" s="52" t="s">
        <v>197</v>
      </c>
      <c r="C79" s="45" t="s">
        <v>181</v>
      </c>
      <c r="D79" s="45" t="s">
        <v>172</v>
      </c>
      <c r="E79" s="45">
        <v>2</v>
      </c>
      <c r="F79" s="45" t="s">
        <v>78</v>
      </c>
      <c r="G79" s="45">
        <v>1</v>
      </c>
      <c r="H79" s="45" t="s">
        <v>66</v>
      </c>
      <c r="I79" s="73">
        <v>1200</v>
      </c>
      <c r="J79" s="45"/>
      <c r="K79" s="45">
        <f t="shared" si="1"/>
        <v>2400</v>
      </c>
      <c r="L79" s="7" t="s">
        <v>170</v>
      </c>
    </row>
    <row r="80" ht="19" customHeight="1" spans="1:12">
      <c r="A80" s="13"/>
      <c r="B80" s="52" t="s">
        <v>197</v>
      </c>
      <c r="C80" s="45" t="s">
        <v>168</v>
      </c>
      <c r="D80" s="45" t="s">
        <v>172</v>
      </c>
      <c r="E80" s="45">
        <v>5</v>
      </c>
      <c r="F80" s="45" t="s">
        <v>78</v>
      </c>
      <c r="G80" s="45">
        <v>1</v>
      </c>
      <c r="H80" s="45" t="s">
        <v>66</v>
      </c>
      <c r="I80" s="73">
        <v>3000</v>
      </c>
      <c r="J80" s="45"/>
      <c r="K80" s="45">
        <f t="shared" si="1"/>
        <v>15000</v>
      </c>
      <c r="L80" s="7" t="s">
        <v>170</v>
      </c>
    </row>
    <row r="81" ht="19" customHeight="1" spans="1:12">
      <c r="A81" s="13"/>
      <c r="B81" s="52" t="s">
        <v>198</v>
      </c>
      <c r="C81" s="45" t="s">
        <v>181</v>
      </c>
      <c r="D81" s="45" t="s">
        <v>172</v>
      </c>
      <c r="E81" s="45">
        <v>1</v>
      </c>
      <c r="F81" s="45" t="s">
        <v>78</v>
      </c>
      <c r="G81" s="45">
        <v>1</v>
      </c>
      <c r="H81" s="45" t="s">
        <v>66</v>
      </c>
      <c r="I81" s="73">
        <v>1200</v>
      </c>
      <c r="J81" s="45"/>
      <c r="K81" s="45">
        <f t="shared" si="1"/>
        <v>1200</v>
      </c>
      <c r="L81" s="7" t="s">
        <v>170</v>
      </c>
    </row>
    <row r="82" ht="19" customHeight="1" spans="1:12">
      <c r="A82" s="13"/>
      <c r="B82" s="52" t="s">
        <v>197</v>
      </c>
      <c r="C82" s="45" t="s">
        <v>186</v>
      </c>
      <c r="D82" s="45" t="s">
        <v>172</v>
      </c>
      <c r="E82" s="45">
        <v>7</v>
      </c>
      <c r="F82" s="45" t="s">
        <v>78</v>
      </c>
      <c r="G82" s="45">
        <v>1</v>
      </c>
      <c r="H82" s="45" t="s">
        <v>66</v>
      </c>
      <c r="I82" s="73">
        <v>3500</v>
      </c>
      <c r="J82" s="45"/>
      <c r="K82" s="45">
        <f t="shared" si="1"/>
        <v>24500</v>
      </c>
      <c r="L82" s="7" t="s">
        <v>170</v>
      </c>
    </row>
    <row r="83" ht="19" customHeight="1" spans="1:12">
      <c r="A83" s="13"/>
      <c r="B83" s="52" t="s">
        <v>199</v>
      </c>
      <c r="C83" s="45" t="s">
        <v>168</v>
      </c>
      <c r="D83" s="45" t="s">
        <v>172</v>
      </c>
      <c r="E83" s="45">
        <v>3</v>
      </c>
      <c r="F83" s="45" t="s">
        <v>78</v>
      </c>
      <c r="G83" s="45">
        <v>1</v>
      </c>
      <c r="H83" s="45" t="s">
        <v>66</v>
      </c>
      <c r="I83" s="73">
        <v>3000</v>
      </c>
      <c r="J83" s="45"/>
      <c r="K83" s="45">
        <f t="shared" si="1"/>
        <v>9000</v>
      </c>
      <c r="L83" s="7" t="s">
        <v>170</v>
      </c>
    </row>
    <row r="84" ht="19" customHeight="1" spans="1:12">
      <c r="A84" s="13"/>
      <c r="B84" s="52" t="s">
        <v>200</v>
      </c>
      <c r="C84" s="45" t="s">
        <v>178</v>
      </c>
      <c r="D84" s="45" t="s">
        <v>201</v>
      </c>
      <c r="E84" s="45">
        <v>1</v>
      </c>
      <c r="F84" s="45" t="s">
        <v>78</v>
      </c>
      <c r="G84" s="45">
        <v>1</v>
      </c>
      <c r="H84" s="45" t="s">
        <v>66</v>
      </c>
      <c r="I84" s="73">
        <v>1000</v>
      </c>
      <c r="J84" s="45"/>
      <c r="K84" s="45">
        <f t="shared" si="1"/>
        <v>1000</v>
      </c>
      <c r="L84" s="7" t="s">
        <v>170</v>
      </c>
    </row>
    <row r="85" ht="19" customHeight="1" spans="1:12">
      <c r="A85" s="13"/>
      <c r="B85" s="52" t="s">
        <v>199</v>
      </c>
      <c r="C85" s="45" t="s">
        <v>186</v>
      </c>
      <c r="D85" s="45" t="s">
        <v>172</v>
      </c>
      <c r="E85" s="45">
        <v>3</v>
      </c>
      <c r="F85" s="45" t="s">
        <v>78</v>
      </c>
      <c r="G85" s="45">
        <v>1</v>
      </c>
      <c r="H85" s="45" t="s">
        <v>66</v>
      </c>
      <c r="I85" s="73">
        <v>3500</v>
      </c>
      <c r="J85" s="45"/>
      <c r="K85" s="45">
        <f t="shared" si="1"/>
        <v>10500</v>
      </c>
      <c r="L85" s="7" t="s">
        <v>170</v>
      </c>
    </row>
    <row r="86" ht="19" customHeight="1" spans="1:12">
      <c r="A86" s="13"/>
      <c r="B86" s="13" t="s">
        <v>199</v>
      </c>
      <c r="C86" s="7" t="s">
        <v>190</v>
      </c>
      <c r="D86" s="45" t="s">
        <v>172</v>
      </c>
      <c r="E86" s="45">
        <v>1</v>
      </c>
      <c r="F86" s="45" t="s">
        <v>78</v>
      </c>
      <c r="G86" s="45">
        <v>1</v>
      </c>
      <c r="H86" s="45" t="s">
        <v>66</v>
      </c>
      <c r="I86" s="73">
        <v>8000</v>
      </c>
      <c r="J86" s="45"/>
      <c r="K86" s="45">
        <f t="shared" si="1"/>
        <v>8000</v>
      </c>
      <c r="L86" s="7" t="s">
        <v>170</v>
      </c>
    </row>
    <row r="87" ht="19" customHeight="1" spans="1:12">
      <c r="A87" s="13"/>
      <c r="B87" s="13" t="s">
        <v>202</v>
      </c>
      <c r="C87" s="7"/>
      <c r="D87" s="45"/>
      <c r="E87" s="7">
        <v>1</v>
      </c>
      <c r="F87" s="7"/>
      <c r="G87" s="7">
        <v>1</v>
      </c>
      <c r="H87" s="7"/>
      <c r="I87" s="21">
        <v>1154</v>
      </c>
      <c r="J87" s="7"/>
      <c r="K87" s="7">
        <f t="shared" si="1"/>
        <v>1154</v>
      </c>
      <c r="L87" s="7" t="s">
        <v>170</v>
      </c>
    </row>
    <row r="88" ht="19" customHeight="1" spans="1:12">
      <c r="A88" s="13"/>
      <c r="B88" s="13" t="s">
        <v>203</v>
      </c>
      <c r="C88" s="7"/>
      <c r="D88" s="45"/>
      <c r="E88" s="7">
        <v>1</v>
      </c>
      <c r="F88" s="7"/>
      <c r="G88" s="7">
        <v>1</v>
      </c>
      <c r="H88" s="7"/>
      <c r="I88" s="21">
        <v>1429</v>
      </c>
      <c r="J88" s="7"/>
      <c r="K88" s="7">
        <f t="shared" si="1"/>
        <v>1429</v>
      </c>
      <c r="L88" s="7" t="s">
        <v>170</v>
      </c>
    </row>
    <row r="89" ht="19" customHeight="1" spans="1:12">
      <c r="A89" s="13"/>
      <c r="B89" s="13" t="s">
        <v>204</v>
      </c>
      <c r="C89" s="7"/>
      <c r="D89" s="45"/>
      <c r="E89" s="7">
        <v>1</v>
      </c>
      <c r="F89" s="7"/>
      <c r="G89" s="7">
        <v>1</v>
      </c>
      <c r="H89" s="7"/>
      <c r="I89" s="21">
        <v>56450</v>
      </c>
      <c r="J89" s="7"/>
      <c r="K89" s="7">
        <f t="shared" si="1"/>
        <v>56450</v>
      </c>
      <c r="L89" s="7" t="s">
        <v>170</v>
      </c>
    </row>
    <row r="90" ht="19" customHeight="1" spans="1:12">
      <c r="A90" s="13"/>
      <c r="B90" s="13" t="s">
        <v>205</v>
      </c>
      <c r="C90" s="7"/>
      <c r="D90" s="45"/>
      <c r="E90" s="7">
        <v>1</v>
      </c>
      <c r="F90" s="7"/>
      <c r="G90" s="7">
        <v>1</v>
      </c>
      <c r="H90" s="7"/>
      <c r="I90" s="21">
        <v>111800</v>
      </c>
      <c r="J90" s="7"/>
      <c r="K90" s="7">
        <f t="shared" si="1"/>
        <v>111800</v>
      </c>
      <c r="L90" s="7" t="s">
        <v>170</v>
      </c>
    </row>
    <row r="91" spans="1:12">
      <c r="A91" s="14" t="s">
        <v>206</v>
      </c>
      <c r="B91" s="14"/>
      <c r="C91" s="14"/>
      <c r="D91" s="14"/>
      <c r="E91" s="14"/>
      <c r="F91" s="14"/>
      <c r="G91" s="14"/>
      <c r="H91" s="14"/>
      <c r="I91" s="14"/>
      <c r="J91" s="14"/>
      <c r="K91" s="22">
        <v>791123</v>
      </c>
      <c r="L91" s="23" t="s">
        <v>207</v>
      </c>
    </row>
    <row r="92" spans="1:12">
      <c r="A92" s="13" t="s">
        <v>47</v>
      </c>
      <c r="B92" s="152" t="s">
        <v>48</v>
      </c>
      <c r="C92" s="152" t="s">
        <v>48</v>
      </c>
      <c r="D92" s="152" t="s">
        <v>49</v>
      </c>
      <c r="E92" s="161"/>
      <c r="F92" s="161"/>
      <c r="G92" s="161"/>
      <c r="H92" s="161"/>
      <c r="I92" s="161"/>
      <c r="J92" s="161"/>
      <c r="K92" s="161"/>
      <c r="L92" s="7" t="s">
        <v>6</v>
      </c>
    </row>
    <row r="93" ht="19" customHeight="1" spans="1:12">
      <c r="A93" s="13"/>
      <c r="B93" s="157" t="s">
        <v>208</v>
      </c>
      <c r="C93" s="7" t="s">
        <v>209</v>
      </c>
      <c r="D93" s="7" t="s">
        <v>52</v>
      </c>
      <c r="E93" s="7">
        <v>50</v>
      </c>
      <c r="F93" s="7" t="s">
        <v>69</v>
      </c>
      <c r="G93" s="7">
        <v>1</v>
      </c>
      <c r="H93" s="7" t="s">
        <v>70</v>
      </c>
      <c r="I93" s="21">
        <v>198</v>
      </c>
      <c r="J93" s="7" t="s">
        <v>33</v>
      </c>
      <c r="K93" s="7">
        <f t="shared" ref="K93:K102" si="2">E93*G93*I93</f>
        <v>9900</v>
      </c>
      <c r="L93" s="162"/>
    </row>
    <row r="94" ht="19" customHeight="1" spans="1:12">
      <c r="A94" s="13"/>
      <c r="B94" s="157"/>
      <c r="C94" s="7" t="s">
        <v>210</v>
      </c>
      <c r="D94" s="7" t="s">
        <v>52</v>
      </c>
      <c r="E94" s="7">
        <v>50</v>
      </c>
      <c r="F94" s="7" t="s">
        <v>69</v>
      </c>
      <c r="G94" s="7">
        <v>1</v>
      </c>
      <c r="H94" s="7" t="s">
        <v>70</v>
      </c>
      <c r="I94" s="21">
        <v>298</v>
      </c>
      <c r="J94" s="7" t="s">
        <v>33</v>
      </c>
      <c r="K94" s="7">
        <f t="shared" si="2"/>
        <v>14900</v>
      </c>
      <c r="L94" s="162"/>
    </row>
    <row r="95" spans="1:12">
      <c r="A95" s="13"/>
      <c r="B95" s="157"/>
      <c r="C95" s="7" t="s">
        <v>211</v>
      </c>
      <c r="D95" s="7" t="s">
        <v>52</v>
      </c>
      <c r="E95" s="7">
        <v>40</v>
      </c>
      <c r="F95" s="7" t="s">
        <v>53</v>
      </c>
      <c r="G95" s="7">
        <v>1</v>
      </c>
      <c r="H95" s="7" t="s">
        <v>212</v>
      </c>
      <c r="I95" s="21">
        <v>198</v>
      </c>
      <c r="J95" s="7" t="s">
        <v>33</v>
      </c>
      <c r="K95" s="7">
        <f t="shared" si="2"/>
        <v>7920</v>
      </c>
      <c r="L95" s="162" t="s">
        <v>6</v>
      </c>
    </row>
    <row r="96" ht="19" customHeight="1" spans="1:12">
      <c r="A96" s="13"/>
      <c r="B96" s="157"/>
      <c r="C96" s="7" t="s">
        <v>213</v>
      </c>
      <c r="D96" s="7" t="s">
        <v>52</v>
      </c>
      <c r="E96" s="7">
        <v>40</v>
      </c>
      <c r="F96" s="7" t="s">
        <v>69</v>
      </c>
      <c r="G96" s="7">
        <v>1</v>
      </c>
      <c r="H96" s="7" t="s">
        <v>54</v>
      </c>
      <c r="I96" s="21">
        <v>298</v>
      </c>
      <c r="J96" s="7" t="s">
        <v>33</v>
      </c>
      <c r="K96" s="7">
        <f t="shared" si="2"/>
        <v>11920</v>
      </c>
      <c r="L96" s="162"/>
    </row>
    <row r="97" ht="19" customHeight="1" spans="1:12">
      <c r="A97" s="13"/>
      <c r="B97" s="157" t="s">
        <v>214</v>
      </c>
      <c r="C97" s="7" t="s">
        <v>215</v>
      </c>
      <c r="D97" s="7"/>
      <c r="E97" s="7">
        <v>1</v>
      </c>
      <c r="F97" s="7" t="s">
        <v>73</v>
      </c>
      <c r="G97" s="7">
        <v>1</v>
      </c>
      <c r="H97" s="7" t="s">
        <v>70</v>
      </c>
      <c r="I97" s="21">
        <v>2808</v>
      </c>
      <c r="J97" s="7"/>
      <c r="K97" s="7">
        <f t="shared" si="2"/>
        <v>2808</v>
      </c>
      <c r="L97" s="162"/>
    </row>
    <row r="98" ht="19" customHeight="1" spans="1:12">
      <c r="A98" s="13"/>
      <c r="B98" s="157"/>
      <c r="C98" s="7" t="s">
        <v>216</v>
      </c>
      <c r="D98" s="7"/>
      <c r="E98" s="7">
        <v>1</v>
      </c>
      <c r="F98" s="7" t="s">
        <v>73</v>
      </c>
      <c r="G98" s="7">
        <v>1</v>
      </c>
      <c r="H98" s="7" t="s">
        <v>70</v>
      </c>
      <c r="I98" s="21">
        <v>8700</v>
      </c>
      <c r="J98" s="7"/>
      <c r="K98" s="7">
        <f t="shared" si="2"/>
        <v>8700</v>
      </c>
      <c r="L98" s="162"/>
    </row>
    <row r="99" ht="19" customHeight="1" spans="1:12">
      <c r="A99" s="13"/>
      <c r="B99" s="157"/>
      <c r="C99" s="7" t="s">
        <v>217</v>
      </c>
      <c r="D99" s="7"/>
      <c r="E99" s="7">
        <v>1</v>
      </c>
      <c r="F99" s="7" t="s">
        <v>73</v>
      </c>
      <c r="G99" s="7">
        <v>5</v>
      </c>
      <c r="H99" s="7" t="s">
        <v>70</v>
      </c>
      <c r="I99" s="21">
        <v>38</v>
      </c>
      <c r="J99" s="7"/>
      <c r="K99" s="7">
        <f t="shared" si="2"/>
        <v>190</v>
      </c>
      <c r="L99" s="162"/>
    </row>
    <row r="100" ht="19" customHeight="1" spans="1:12">
      <c r="A100" s="13"/>
      <c r="B100" s="157"/>
      <c r="C100" s="7" t="s">
        <v>218</v>
      </c>
      <c r="D100" s="7"/>
      <c r="E100" s="7">
        <v>1</v>
      </c>
      <c r="F100" s="7" t="s">
        <v>73</v>
      </c>
      <c r="G100" s="7">
        <v>1</v>
      </c>
      <c r="H100" s="7" t="s">
        <v>70</v>
      </c>
      <c r="I100" s="21">
        <v>1076</v>
      </c>
      <c r="J100" s="7"/>
      <c r="K100" s="7">
        <f t="shared" si="2"/>
        <v>1076</v>
      </c>
      <c r="L100" s="162"/>
    </row>
    <row r="101" ht="19" customHeight="1" spans="1:12">
      <c r="A101" s="13"/>
      <c r="B101" s="157"/>
      <c r="C101" s="7" t="s">
        <v>219</v>
      </c>
      <c r="D101" s="7"/>
      <c r="E101" s="7">
        <v>1</v>
      </c>
      <c r="F101" s="7" t="s">
        <v>73</v>
      </c>
      <c r="G101" s="7">
        <v>1</v>
      </c>
      <c r="H101" s="7" t="s">
        <v>70</v>
      </c>
      <c r="I101" s="21">
        <v>3.5</v>
      </c>
      <c r="J101" s="7"/>
      <c r="K101" s="7">
        <f t="shared" si="2"/>
        <v>3.5</v>
      </c>
      <c r="L101" s="162"/>
    </row>
    <row r="102" ht="19" customHeight="1" spans="1:12">
      <c r="A102" s="13"/>
      <c r="B102" s="157"/>
      <c r="C102" s="7" t="s">
        <v>220</v>
      </c>
      <c r="D102" s="7"/>
      <c r="E102" s="7">
        <v>1</v>
      </c>
      <c r="F102" s="7" t="s">
        <v>73</v>
      </c>
      <c r="G102" s="7">
        <v>1</v>
      </c>
      <c r="H102" s="7" t="s">
        <v>70</v>
      </c>
      <c r="I102" s="21">
        <v>2774</v>
      </c>
      <c r="J102" s="7"/>
      <c r="K102" s="7">
        <f t="shared" si="2"/>
        <v>2774</v>
      </c>
      <c r="L102" s="162"/>
    </row>
    <row r="103" spans="1:12">
      <c r="A103" s="14" t="s">
        <v>61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22">
        <f>SUM(K93:K102)</f>
        <v>60191.5</v>
      </c>
      <c r="L103" s="23" t="s">
        <v>6</v>
      </c>
    </row>
    <row r="104" spans="1:12">
      <c r="A104" s="13" t="s">
        <v>221</v>
      </c>
      <c r="B104" s="152" t="s">
        <v>222</v>
      </c>
      <c r="C104" s="152" t="s">
        <v>63</v>
      </c>
      <c r="D104" s="152" t="s">
        <v>223</v>
      </c>
      <c r="E104" s="161" t="s">
        <v>6</v>
      </c>
      <c r="F104" s="161"/>
      <c r="G104" s="161"/>
      <c r="H104" s="161"/>
      <c r="I104" s="161"/>
      <c r="J104" s="161"/>
      <c r="K104" s="161"/>
      <c r="L104" s="7" t="s">
        <v>6</v>
      </c>
    </row>
    <row r="105" ht="25" spans="1:12">
      <c r="A105" s="13"/>
      <c r="B105" s="7" t="s">
        <v>224</v>
      </c>
      <c r="C105" s="7" t="s">
        <v>225</v>
      </c>
      <c r="D105" s="7" t="s">
        <v>226</v>
      </c>
      <c r="E105" s="7">
        <v>18</v>
      </c>
      <c r="F105" s="7" t="s">
        <v>227</v>
      </c>
      <c r="G105" s="7">
        <v>1</v>
      </c>
      <c r="H105" s="7" t="s">
        <v>73</v>
      </c>
      <c r="I105" s="21">
        <v>90</v>
      </c>
      <c r="J105" s="7" t="s">
        <v>33</v>
      </c>
      <c r="K105" s="21">
        <f t="shared" ref="K105:K149" si="3">E105*G105*I105</f>
        <v>1620</v>
      </c>
      <c r="L105" s="162" t="s">
        <v>6</v>
      </c>
    </row>
    <row r="106" spans="1:12">
      <c r="A106" s="13"/>
      <c r="B106" s="157" t="s">
        <v>228</v>
      </c>
      <c r="C106" s="13" t="s">
        <v>229</v>
      </c>
      <c r="D106" s="7" t="s">
        <v>230</v>
      </c>
      <c r="E106" s="7">
        <v>15</v>
      </c>
      <c r="F106" s="7" t="s">
        <v>231</v>
      </c>
      <c r="G106" s="7">
        <v>1</v>
      </c>
      <c r="H106" s="7" t="s">
        <v>73</v>
      </c>
      <c r="I106" s="21">
        <v>480</v>
      </c>
      <c r="J106" s="7" t="s">
        <v>33</v>
      </c>
      <c r="K106" s="21">
        <f t="shared" si="3"/>
        <v>7200</v>
      </c>
      <c r="L106" s="162" t="s">
        <v>232</v>
      </c>
    </row>
    <row r="107" spans="1:12">
      <c r="A107" s="13"/>
      <c r="B107" s="157"/>
      <c r="C107" s="13"/>
      <c r="D107" s="7" t="s">
        <v>233</v>
      </c>
      <c r="E107" s="7">
        <v>4</v>
      </c>
      <c r="F107" s="7" t="s">
        <v>105</v>
      </c>
      <c r="G107" s="7">
        <v>1</v>
      </c>
      <c r="H107" s="7" t="s">
        <v>73</v>
      </c>
      <c r="I107" s="21">
        <v>80</v>
      </c>
      <c r="J107" s="7" t="s">
        <v>33</v>
      </c>
      <c r="K107" s="21">
        <f t="shared" si="3"/>
        <v>320</v>
      </c>
      <c r="L107" s="162" t="s">
        <v>6</v>
      </c>
    </row>
    <row r="108" spans="1:12">
      <c r="A108" s="13"/>
      <c r="B108" s="157"/>
      <c r="C108" s="13"/>
      <c r="D108" s="7" t="s">
        <v>234</v>
      </c>
      <c r="E108" s="7">
        <v>2</v>
      </c>
      <c r="F108" s="7" t="s">
        <v>235</v>
      </c>
      <c r="G108" s="7">
        <v>1</v>
      </c>
      <c r="H108" s="7" t="s">
        <v>73</v>
      </c>
      <c r="I108" s="21">
        <v>500</v>
      </c>
      <c r="J108" s="7" t="s">
        <v>33</v>
      </c>
      <c r="K108" s="21">
        <f t="shared" si="3"/>
        <v>1000</v>
      </c>
      <c r="L108" s="162" t="s">
        <v>6</v>
      </c>
    </row>
    <row r="109" spans="1:12">
      <c r="A109" s="13"/>
      <c r="B109" s="157"/>
      <c r="C109" s="13"/>
      <c r="D109" s="7" t="s">
        <v>236</v>
      </c>
      <c r="E109" s="7">
        <v>4</v>
      </c>
      <c r="F109" s="7" t="s">
        <v>69</v>
      </c>
      <c r="G109" s="7">
        <v>1</v>
      </c>
      <c r="H109" s="7" t="s">
        <v>73</v>
      </c>
      <c r="I109" s="21">
        <v>400</v>
      </c>
      <c r="J109" s="7" t="s">
        <v>33</v>
      </c>
      <c r="K109" s="21">
        <f t="shared" si="3"/>
        <v>1600</v>
      </c>
      <c r="L109" s="162" t="s">
        <v>6</v>
      </c>
    </row>
    <row r="110" spans="1:12">
      <c r="A110" s="13"/>
      <c r="B110" s="157"/>
      <c r="C110" s="13" t="s">
        <v>237</v>
      </c>
      <c r="D110" s="7" t="s">
        <v>238</v>
      </c>
      <c r="E110" s="7">
        <v>1</v>
      </c>
      <c r="F110" s="7" t="s">
        <v>105</v>
      </c>
      <c r="G110" s="7">
        <v>1</v>
      </c>
      <c r="H110" s="7" t="s">
        <v>73</v>
      </c>
      <c r="I110" s="21">
        <v>0</v>
      </c>
      <c r="J110" s="7" t="s">
        <v>33</v>
      </c>
      <c r="K110" s="21">
        <f t="shared" si="3"/>
        <v>0</v>
      </c>
      <c r="L110" s="162" t="s">
        <v>6</v>
      </c>
    </row>
    <row r="111" ht="25" spans="1:12">
      <c r="A111" s="68"/>
      <c r="B111" s="158"/>
      <c r="C111" s="68"/>
      <c r="D111" s="67" t="s">
        <v>239</v>
      </c>
      <c r="E111" s="67">
        <v>150</v>
      </c>
      <c r="F111" s="67" t="s">
        <v>240</v>
      </c>
      <c r="G111" s="67">
        <v>1</v>
      </c>
      <c r="H111" s="67" t="s">
        <v>73</v>
      </c>
      <c r="I111" s="79">
        <v>10</v>
      </c>
      <c r="J111" s="67" t="s">
        <v>33</v>
      </c>
      <c r="K111" s="79">
        <f t="shared" si="3"/>
        <v>1500</v>
      </c>
      <c r="L111" s="100" t="s">
        <v>6</v>
      </c>
    </row>
    <row r="112" ht="25" spans="1:12">
      <c r="A112" s="13"/>
      <c r="B112" s="157"/>
      <c r="C112" s="13"/>
      <c r="D112" s="7" t="s">
        <v>241</v>
      </c>
      <c r="E112" s="7">
        <v>150</v>
      </c>
      <c r="F112" s="7" t="s">
        <v>110</v>
      </c>
      <c r="G112" s="7">
        <v>4</v>
      </c>
      <c r="H112" s="7" t="s">
        <v>242</v>
      </c>
      <c r="I112" s="21">
        <v>1</v>
      </c>
      <c r="J112" s="7" t="s">
        <v>33</v>
      </c>
      <c r="K112" s="21">
        <f t="shared" si="3"/>
        <v>600</v>
      </c>
      <c r="L112" s="162" t="s">
        <v>6</v>
      </c>
    </row>
    <row r="113" ht="19" customHeight="1" spans="1:12">
      <c r="A113" s="13"/>
      <c r="B113" s="157"/>
      <c r="C113" s="13"/>
      <c r="D113" s="7" t="s">
        <v>243</v>
      </c>
      <c r="E113" s="7">
        <v>50</v>
      </c>
      <c r="F113" s="7" t="s">
        <v>110</v>
      </c>
      <c r="G113" s="7">
        <v>4</v>
      </c>
      <c r="H113" s="7" t="s">
        <v>242</v>
      </c>
      <c r="I113" s="21">
        <v>1</v>
      </c>
      <c r="J113" s="7" t="s">
        <v>33</v>
      </c>
      <c r="K113" s="21">
        <f t="shared" si="3"/>
        <v>200</v>
      </c>
      <c r="L113" s="6"/>
    </row>
    <row r="114" spans="1:12">
      <c r="A114" s="13"/>
      <c r="B114" s="157"/>
      <c r="C114" s="13"/>
      <c r="D114" s="159" t="s">
        <v>244</v>
      </c>
      <c r="E114" s="159">
        <v>80</v>
      </c>
      <c r="F114" s="159" t="s">
        <v>245</v>
      </c>
      <c r="G114" s="159">
        <v>1</v>
      </c>
      <c r="H114" s="159" t="s">
        <v>73</v>
      </c>
      <c r="I114" s="164">
        <v>158</v>
      </c>
      <c r="J114" s="159" t="s">
        <v>33</v>
      </c>
      <c r="K114" s="164">
        <f t="shared" si="3"/>
        <v>12640</v>
      </c>
      <c r="L114" s="165" t="s">
        <v>246</v>
      </c>
    </row>
    <row r="115" ht="19" customHeight="1" spans="1:12">
      <c r="A115" s="13"/>
      <c r="B115" s="157"/>
      <c r="C115" s="13"/>
      <c r="D115" s="7" t="s">
        <v>247</v>
      </c>
      <c r="E115" s="7">
        <v>1</v>
      </c>
      <c r="F115" s="7" t="s">
        <v>70</v>
      </c>
      <c r="G115" s="7">
        <v>1</v>
      </c>
      <c r="H115" s="7" t="s">
        <v>73</v>
      </c>
      <c r="I115" s="21">
        <v>15000</v>
      </c>
      <c r="J115" s="7" t="s">
        <v>33</v>
      </c>
      <c r="K115" s="21">
        <f t="shared" si="3"/>
        <v>15000</v>
      </c>
      <c r="L115" s="7"/>
    </row>
    <row r="116" spans="1:12">
      <c r="A116" s="13"/>
      <c r="B116" s="157"/>
      <c r="C116" s="13"/>
      <c r="D116" s="7" t="s">
        <v>248</v>
      </c>
      <c r="E116" s="7">
        <v>10</v>
      </c>
      <c r="F116" s="7" t="s">
        <v>105</v>
      </c>
      <c r="G116" s="7">
        <v>1</v>
      </c>
      <c r="H116" s="7" t="s">
        <v>73</v>
      </c>
      <c r="I116" s="21">
        <v>400</v>
      </c>
      <c r="J116" s="7" t="s">
        <v>33</v>
      </c>
      <c r="K116" s="21">
        <f t="shared" si="3"/>
        <v>4000</v>
      </c>
      <c r="L116" s="7" t="s">
        <v>249</v>
      </c>
    </row>
    <row r="117" spans="1:12">
      <c r="A117" s="68"/>
      <c r="B117" s="158"/>
      <c r="C117" s="68"/>
      <c r="D117" s="67" t="s">
        <v>250</v>
      </c>
      <c r="E117" s="67">
        <v>90</v>
      </c>
      <c r="F117" s="67" t="s">
        <v>251</v>
      </c>
      <c r="G117" s="67">
        <v>1</v>
      </c>
      <c r="H117" s="67" t="s">
        <v>212</v>
      </c>
      <c r="I117" s="79">
        <v>30</v>
      </c>
      <c r="J117" s="67" t="s">
        <v>33</v>
      </c>
      <c r="K117" s="79">
        <f t="shared" si="3"/>
        <v>2700</v>
      </c>
      <c r="L117" s="67" t="s">
        <v>6</v>
      </c>
    </row>
    <row r="118" ht="19" customHeight="1" spans="1:12">
      <c r="A118" s="13"/>
      <c r="B118" s="157"/>
      <c r="C118" s="13"/>
      <c r="D118" s="7" t="s">
        <v>252</v>
      </c>
      <c r="E118" s="7">
        <v>150</v>
      </c>
      <c r="F118" s="7" t="s">
        <v>105</v>
      </c>
      <c r="G118" s="7">
        <v>1</v>
      </c>
      <c r="H118" s="7" t="s">
        <v>70</v>
      </c>
      <c r="I118" s="21">
        <v>3</v>
      </c>
      <c r="J118" s="7" t="s">
        <v>33</v>
      </c>
      <c r="K118" s="21">
        <f t="shared" si="3"/>
        <v>450</v>
      </c>
      <c r="L118" s="7"/>
    </row>
    <row r="119" spans="1:12">
      <c r="A119" s="13"/>
      <c r="B119" s="157"/>
      <c r="C119" s="13" t="s">
        <v>253</v>
      </c>
      <c r="D119" s="7" t="s">
        <v>254</v>
      </c>
      <c r="E119" s="162">
        <v>2</v>
      </c>
      <c r="F119" s="162" t="s">
        <v>255</v>
      </c>
      <c r="G119" s="7">
        <v>1</v>
      </c>
      <c r="H119" s="7" t="s">
        <v>73</v>
      </c>
      <c r="I119" s="166">
        <v>25</v>
      </c>
      <c r="J119" s="7" t="s">
        <v>33</v>
      </c>
      <c r="K119" s="21">
        <f t="shared" si="3"/>
        <v>50</v>
      </c>
      <c r="L119" s="7" t="s">
        <v>6</v>
      </c>
    </row>
    <row r="120" spans="1:12">
      <c r="A120" s="13"/>
      <c r="B120" s="157"/>
      <c r="C120" s="13"/>
      <c r="D120" s="7" t="s">
        <v>256</v>
      </c>
      <c r="E120" s="162">
        <v>200</v>
      </c>
      <c r="F120" s="162" t="s">
        <v>257</v>
      </c>
      <c r="G120" s="7">
        <v>1</v>
      </c>
      <c r="H120" s="7" t="s">
        <v>73</v>
      </c>
      <c r="I120" s="166">
        <v>1</v>
      </c>
      <c r="J120" s="7" t="s">
        <v>33</v>
      </c>
      <c r="K120" s="21">
        <f t="shared" si="3"/>
        <v>200</v>
      </c>
      <c r="L120" s="7" t="s">
        <v>6</v>
      </c>
    </row>
    <row r="121" spans="1:12">
      <c r="A121" s="13"/>
      <c r="B121" s="157"/>
      <c r="C121" s="13"/>
      <c r="D121" s="7" t="s">
        <v>258</v>
      </c>
      <c r="E121" s="162">
        <v>2</v>
      </c>
      <c r="F121" s="162" t="s">
        <v>259</v>
      </c>
      <c r="G121" s="7">
        <v>1</v>
      </c>
      <c r="H121" s="7" t="s">
        <v>73</v>
      </c>
      <c r="I121" s="166">
        <v>50</v>
      </c>
      <c r="J121" s="7" t="s">
        <v>33</v>
      </c>
      <c r="K121" s="21">
        <f t="shared" si="3"/>
        <v>100</v>
      </c>
      <c r="L121" s="7" t="s">
        <v>6</v>
      </c>
    </row>
    <row r="122" spans="1:12">
      <c r="A122" s="68"/>
      <c r="B122" s="158"/>
      <c r="C122" s="68"/>
      <c r="D122" s="67" t="s">
        <v>260</v>
      </c>
      <c r="E122" s="100">
        <v>1</v>
      </c>
      <c r="F122" s="100" t="s">
        <v>105</v>
      </c>
      <c r="G122" s="67">
        <v>1</v>
      </c>
      <c r="H122" s="67" t="s">
        <v>73</v>
      </c>
      <c r="I122" s="107">
        <v>68.99</v>
      </c>
      <c r="J122" s="67" t="s">
        <v>33</v>
      </c>
      <c r="K122" s="79">
        <f t="shared" si="3"/>
        <v>68.99</v>
      </c>
      <c r="L122" s="67" t="s">
        <v>6</v>
      </c>
    </row>
    <row r="123" ht="24" spans="1:12">
      <c r="A123" s="68"/>
      <c r="B123" s="158"/>
      <c r="C123" s="68"/>
      <c r="D123" s="67" t="s">
        <v>261</v>
      </c>
      <c r="E123" s="100">
        <v>150</v>
      </c>
      <c r="F123" s="100" t="s">
        <v>69</v>
      </c>
      <c r="G123" s="67">
        <v>1</v>
      </c>
      <c r="H123" s="67" t="s">
        <v>70</v>
      </c>
      <c r="I123" s="107">
        <v>50</v>
      </c>
      <c r="J123" s="67" t="s">
        <v>33</v>
      </c>
      <c r="K123" s="79">
        <f t="shared" si="3"/>
        <v>7500</v>
      </c>
      <c r="L123" s="67" t="s">
        <v>6</v>
      </c>
    </row>
    <row r="124" ht="126" customHeight="1" spans="1:12">
      <c r="A124" s="68"/>
      <c r="B124" s="158"/>
      <c r="C124" s="68"/>
      <c r="D124" s="64" t="s">
        <v>262</v>
      </c>
      <c r="E124" s="63">
        <v>150</v>
      </c>
      <c r="F124" s="63" t="s">
        <v>105</v>
      </c>
      <c r="G124" s="64">
        <v>1</v>
      </c>
      <c r="H124" s="64" t="s">
        <v>73</v>
      </c>
      <c r="I124" s="132">
        <v>2</v>
      </c>
      <c r="J124" s="64" t="s">
        <v>33</v>
      </c>
      <c r="K124" s="104">
        <f t="shared" si="3"/>
        <v>300</v>
      </c>
      <c r="L124" s="67"/>
    </row>
    <row r="125" ht="84" spans="1:12">
      <c r="A125" s="68"/>
      <c r="B125" s="158"/>
      <c r="C125" s="68"/>
      <c r="D125" s="67" t="s">
        <v>263</v>
      </c>
      <c r="E125" s="100">
        <v>1</v>
      </c>
      <c r="F125" s="100" t="s">
        <v>105</v>
      </c>
      <c r="G125" s="67">
        <v>1</v>
      </c>
      <c r="H125" s="67" t="s">
        <v>73</v>
      </c>
      <c r="I125" s="107">
        <v>287.99</v>
      </c>
      <c r="J125" s="67" t="s">
        <v>33</v>
      </c>
      <c r="K125" s="79">
        <f t="shared" si="3"/>
        <v>287.99</v>
      </c>
      <c r="L125" s="67" t="s">
        <v>6</v>
      </c>
    </row>
    <row r="126" ht="19" customHeight="1" spans="1:12">
      <c r="A126" s="13"/>
      <c r="B126" s="157"/>
      <c r="C126" s="160" t="s">
        <v>264</v>
      </c>
      <c r="D126" s="159" t="s">
        <v>265</v>
      </c>
      <c r="E126" s="159">
        <v>70</v>
      </c>
      <c r="F126" s="163" t="s">
        <v>266</v>
      </c>
      <c r="G126" s="159">
        <v>1</v>
      </c>
      <c r="H126" s="159" t="s">
        <v>73</v>
      </c>
      <c r="I126" s="164">
        <v>307</v>
      </c>
      <c r="J126" s="159" t="s">
        <v>33</v>
      </c>
      <c r="K126" s="164">
        <f t="shared" si="3"/>
        <v>21490</v>
      </c>
      <c r="L126" s="7" t="s">
        <v>267</v>
      </c>
    </row>
    <row r="127" ht="19" customHeight="1" spans="1:12">
      <c r="A127" s="13"/>
      <c r="B127" s="157"/>
      <c r="C127" s="160"/>
      <c r="D127" s="159" t="s">
        <v>268</v>
      </c>
      <c r="E127" s="159">
        <v>43</v>
      </c>
      <c r="F127" s="163" t="s">
        <v>266</v>
      </c>
      <c r="G127" s="159">
        <v>1</v>
      </c>
      <c r="H127" s="159" t="s">
        <v>73</v>
      </c>
      <c r="I127" s="164">
        <v>120</v>
      </c>
      <c r="J127" s="159" t="s">
        <v>33</v>
      </c>
      <c r="K127" s="164">
        <f t="shared" si="3"/>
        <v>5160</v>
      </c>
      <c r="L127" s="7"/>
    </row>
    <row r="128" spans="1:12">
      <c r="A128" s="13"/>
      <c r="B128" s="157"/>
      <c r="C128" s="7" t="s">
        <v>269</v>
      </c>
      <c r="D128" s="7" t="s">
        <v>270</v>
      </c>
      <c r="E128" s="7">
        <v>53</v>
      </c>
      <c r="F128" s="162" t="s">
        <v>245</v>
      </c>
      <c r="G128" s="7">
        <v>1</v>
      </c>
      <c r="H128" s="7" t="s">
        <v>73</v>
      </c>
      <c r="I128" s="166">
        <v>108</v>
      </c>
      <c r="J128" s="7" t="s">
        <v>33</v>
      </c>
      <c r="K128" s="21">
        <f t="shared" si="3"/>
        <v>5724</v>
      </c>
      <c r="L128" s="7" t="s">
        <v>6</v>
      </c>
    </row>
    <row r="129" ht="19" customHeight="1" spans="1:12">
      <c r="A129" s="13"/>
      <c r="B129" s="157"/>
      <c r="C129" s="7"/>
      <c r="D129" s="7" t="s">
        <v>271</v>
      </c>
      <c r="E129" s="7">
        <v>37</v>
      </c>
      <c r="F129" s="162" t="s">
        <v>245</v>
      </c>
      <c r="G129" s="7">
        <v>1</v>
      </c>
      <c r="H129" s="7" t="s">
        <v>73</v>
      </c>
      <c r="I129" s="166">
        <v>68</v>
      </c>
      <c r="J129" s="7" t="s">
        <v>33</v>
      </c>
      <c r="K129" s="21">
        <f t="shared" si="3"/>
        <v>2516</v>
      </c>
      <c r="L129" s="7"/>
    </row>
    <row r="130" ht="25" spans="1:12">
      <c r="A130" s="13"/>
      <c r="B130" s="157"/>
      <c r="C130" s="13" t="s">
        <v>272</v>
      </c>
      <c r="D130" s="7" t="s">
        <v>273</v>
      </c>
      <c r="E130" s="7">
        <v>150</v>
      </c>
      <c r="F130" s="7" t="s">
        <v>242</v>
      </c>
      <c r="G130" s="7">
        <v>1</v>
      </c>
      <c r="H130" s="7" t="s">
        <v>212</v>
      </c>
      <c r="I130" s="21">
        <v>38</v>
      </c>
      <c r="J130" s="7" t="s">
        <v>33</v>
      </c>
      <c r="K130" s="21">
        <f t="shared" si="3"/>
        <v>5700</v>
      </c>
      <c r="L130" s="7" t="s">
        <v>6</v>
      </c>
    </row>
    <row r="131" ht="19" customHeight="1" spans="1:12">
      <c r="A131" s="13"/>
      <c r="B131" s="157"/>
      <c r="C131" s="13"/>
      <c r="D131" s="7" t="s">
        <v>274</v>
      </c>
      <c r="E131" s="7">
        <v>2</v>
      </c>
      <c r="F131" s="7" t="s">
        <v>70</v>
      </c>
      <c r="G131" s="7">
        <v>1</v>
      </c>
      <c r="H131" s="7" t="s">
        <v>73</v>
      </c>
      <c r="I131" s="21">
        <v>600</v>
      </c>
      <c r="J131" s="7" t="s">
        <v>33</v>
      </c>
      <c r="K131" s="21">
        <f t="shared" si="3"/>
        <v>1200</v>
      </c>
      <c r="L131" s="7"/>
    </row>
    <row r="132" ht="19" customHeight="1" spans="1:12">
      <c r="A132" s="13"/>
      <c r="B132" s="157"/>
      <c r="C132" s="13"/>
      <c r="D132" s="67" t="s">
        <v>275</v>
      </c>
      <c r="E132" s="67">
        <v>1</v>
      </c>
      <c r="F132" s="67" t="s">
        <v>73</v>
      </c>
      <c r="G132" s="67">
        <v>1</v>
      </c>
      <c r="H132" s="67" t="s">
        <v>70</v>
      </c>
      <c r="I132" s="79">
        <v>600</v>
      </c>
      <c r="J132" s="67" t="s">
        <v>33</v>
      </c>
      <c r="K132" s="79">
        <f t="shared" si="3"/>
        <v>600</v>
      </c>
      <c r="L132" s="7"/>
    </row>
    <row r="133" ht="19" customHeight="1" spans="1:12">
      <c r="A133" s="13"/>
      <c r="B133" s="157"/>
      <c r="C133" s="13"/>
      <c r="D133" s="67" t="s">
        <v>276</v>
      </c>
      <c r="E133" s="67">
        <v>200</v>
      </c>
      <c r="F133" s="67" t="s">
        <v>105</v>
      </c>
      <c r="G133" s="67">
        <v>1</v>
      </c>
      <c r="H133" s="67" t="s">
        <v>70</v>
      </c>
      <c r="I133" s="79">
        <v>25</v>
      </c>
      <c r="J133" s="67" t="s">
        <v>33</v>
      </c>
      <c r="K133" s="79">
        <f t="shared" si="3"/>
        <v>5000</v>
      </c>
      <c r="L133" s="7"/>
    </row>
    <row r="134" ht="19" customHeight="1" spans="1:12">
      <c r="A134" s="13"/>
      <c r="B134" s="157"/>
      <c r="C134" s="13"/>
      <c r="D134" s="67" t="s">
        <v>277</v>
      </c>
      <c r="E134" s="67">
        <v>100</v>
      </c>
      <c r="F134" s="67" t="s">
        <v>105</v>
      </c>
      <c r="G134" s="67">
        <v>1</v>
      </c>
      <c r="H134" s="67" t="s">
        <v>70</v>
      </c>
      <c r="I134" s="79">
        <v>68</v>
      </c>
      <c r="J134" s="67" t="s">
        <v>33</v>
      </c>
      <c r="K134" s="79">
        <f t="shared" si="3"/>
        <v>6800</v>
      </c>
      <c r="L134" s="7"/>
    </row>
    <row r="135" ht="19" customHeight="1" spans="1:12">
      <c r="A135" s="13"/>
      <c r="B135" s="157"/>
      <c r="C135" s="13"/>
      <c r="D135" s="67" t="s">
        <v>278</v>
      </c>
      <c r="E135" s="67">
        <v>40</v>
      </c>
      <c r="F135" s="67" t="s">
        <v>105</v>
      </c>
      <c r="G135" s="67">
        <v>1</v>
      </c>
      <c r="H135" s="67" t="s">
        <v>70</v>
      </c>
      <c r="I135" s="79">
        <v>48</v>
      </c>
      <c r="J135" s="67" t="s">
        <v>33</v>
      </c>
      <c r="K135" s="79">
        <f t="shared" si="3"/>
        <v>1920</v>
      </c>
      <c r="L135" s="7"/>
    </row>
    <row r="136" ht="19" customHeight="1" spans="1:12">
      <c r="A136" s="13"/>
      <c r="B136" s="157"/>
      <c r="C136" s="13"/>
      <c r="D136" s="67" t="s">
        <v>279</v>
      </c>
      <c r="E136" s="67">
        <v>100</v>
      </c>
      <c r="F136" s="67" t="s">
        <v>105</v>
      </c>
      <c r="G136" s="67">
        <v>1</v>
      </c>
      <c r="H136" s="67" t="s">
        <v>70</v>
      </c>
      <c r="I136" s="79">
        <v>15.95</v>
      </c>
      <c r="J136" s="67" t="s">
        <v>33</v>
      </c>
      <c r="K136" s="79">
        <f t="shared" si="3"/>
        <v>1595</v>
      </c>
      <c r="L136" s="67"/>
    </row>
    <row r="137" ht="19" customHeight="1" spans="1:12">
      <c r="A137" s="13"/>
      <c r="B137" s="157"/>
      <c r="C137" s="13"/>
      <c r="D137" s="67" t="s">
        <v>280</v>
      </c>
      <c r="E137" s="67">
        <v>2</v>
      </c>
      <c r="F137" s="67" t="s">
        <v>105</v>
      </c>
      <c r="G137" s="67">
        <v>1</v>
      </c>
      <c r="H137" s="67" t="s">
        <v>70</v>
      </c>
      <c r="I137" s="79">
        <v>17.45</v>
      </c>
      <c r="J137" s="67" t="s">
        <v>33</v>
      </c>
      <c r="K137" s="79">
        <f t="shared" si="3"/>
        <v>34.9</v>
      </c>
      <c r="L137" s="67"/>
    </row>
    <row r="138" ht="19" customHeight="1" spans="1:12">
      <c r="A138" s="68"/>
      <c r="B138" s="158"/>
      <c r="C138" s="68" t="s">
        <v>281</v>
      </c>
      <c r="D138" s="67" t="s">
        <v>282</v>
      </c>
      <c r="E138" s="67">
        <v>101</v>
      </c>
      <c r="F138" s="67" t="s">
        <v>105</v>
      </c>
      <c r="G138" s="67">
        <v>1</v>
      </c>
      <c r="H138" s="67" t="s">
        <v>70</v>
      </c>
      <c r="I138" s="79">
        <v>75</v>
      </c>
      <c r="J138" s="67" t="s">
        <v>33</v>
      </c>
      <c r="K138" s="79">
        <f t="shared" si="3"/>
        <v>7575</v>
      </c>
      <c r="L138" s="67" t="s">
        <v>283</v>
      </c>
    </row>
    <row r="139" ht="25" spans="1:12">
      <c r="A139" s="68"/>
      <c r="B139" s="158" t="s">
        <v>284</v>
      </c>
      <c r="C139" s="68" t="s">
        <v>285</v>
      </c>
      <c r="D139" s="67" t="s">
        <v>286</v>
      </c>
      <c r="E139" s="67">
        <v>90</v>
      </c>
      <c r="F139" s="67" t="s">
        <v>105</v>
      </c>
      <c r="G139" s="67">
        <v>1</v>
      </c>
      <c r="H139" s="67" t="s">
        <v>73</v>
      </c>
      <c r="I139" s="79">
        <v>2.3</v>
      </c>
      <c r="J139" s="67" t="s">
        <v>33</v>
      </c>
      <c r="K139" s="79">
        <f t="shared" si="3"/>
        <v>207</v>
      </c>
      <c r="L139" s="67" t="s">
        <v>287</v>
      </c>
    </row>
    <row r="140" spans="1:12">
      <c r="A140" s="68"/>
      <c r="B140" s="158"/>
      <c r="C140" s="68"/>
      <c r="D140" s="67" t="s">
        <v>288</v>
      </c>
      <c r="E140" s="67">
        <v>70</v>
      </c>
      <c r="F140" s="67" t="s">
        <v>78</v>
      </c>
      <c r="G140" s="67">
        <v>1</v>
      </c>
      <c r="H140" s="67" t="s">
        <v>73</v>
      </c>
      <c r="I140" s="79">
        <v>400</v>
      </c>
      <c r="J140" s="67" t="s">
        <v>33</v>
      </c>
      <c r="K140" s="79">
        <f t="shared" si="3"/>
        <v>28000</v>
      </c>
      <c r="L140" s="67" t="s">
        <v>6</v>
      </c>
    </row>
    <row r="141" spans="1:12">
      <c r="A141" s="13"/>
      <c r="B141" s="157"/>
      <c r="C141" s="13"/>
      <c r="D141" s="7" t="s">
        <v>289</v>
      </c>
      <c r="E141" s="7">
        <v>2</v>
      </c>
      <c r="F141" s="7" t="s">
        <v>105</v>
      </c>
      <c r="G141" s="7">
        <v>1</v>
      </c>
      <c r="H141" s="7" t="s">
        <v>73</v>
      </c>
      <c r="I141" s="21">
        <v>200</v>
      </c>
      <c r="J141" s="7" t="s">
        <v>33</v>
      </c>
      <c r="K141" s="21">
        <f t="shared" si="3"/>
        <v>400</v>
      </c>
      <c r="L141" s="7" t="s">
        <v>6</v>
      </c>
    </row>
    <row r="142" ht="33" customHeight="1" spans="1:12">
      <c r="A142" s="68"/>
      <c r="B142" s="158"/>
      <c r="C142" s="68"/>
      <c r="D142" s="67" t="s">
        <v>290</v>
      </c>
      <c r="E142" s="67">
        <v>1</v>
      </c>
      <c r="F142" s="67" t="s">
        <v>73</v>
      </c>
      <c r="G142" s="67">
        <v>35</v>
      </c>
      <c r="H142" s="67" t="s">
        <v>291</v>
      </c>
      <c r="I142" s="79">
        <v>36.98</v>
      </c>
      <c r="J142" s="67" t="s">
        <v>33</v>
      </c>
      <c r="K142" s="79">
        <f t="shared" si="3"/>
        <v>1294.3</v>
      </c>
      <c r="L142" s="100" t="s">
        <v>292</v>
      </c>
    </row>
    <row r="143" ht="33" customHeight="1" spans="1:12">
      <c r="A143" s="68"/>
      <c r="B143" s="158"/>
      <c r="C143" s="68"/>
      <c r="D143" s="67" t="s">
        <v>293</v>
      </c>
      <c r="E143" s="67">
        <v>1</v>
      </c>
      <c r="F143" s="67" t="s">
        <v>291</v>
      </c>
      <c r="G143" s="67">
        <v>3</v>
      </c>
      <c r="H143" s="67" t="s">
        <v>259</v>
      </c>
      <c r="I143" s="79">
        <v>22.63</v>
      </c>
      <c r="J143" s="67"/>
      <c r="K143" s="79">
        <f t="shared" si="3"/>
        <v>67.89</v>
      </c>
      <c r="L143" s="100"/>
    </row>
    <row r="144" ht="33" customHeight="1" spans="1:12">
      <c r="A144" s="68"/>
      <c r="B144" s="158"/>
      <c r="C144" s="68"/>
      <c r="D144" s="67" t="s">
        <v>294</v>
      </c>
      <c r="E144" s="67">
        <v>1</v>
      </c>
      <c r="F144" s="67" t="s">
        <v>255</v>
      </c>
      <c r="G144" s="67">
        <v>4</v>
      </c>
      <c r="H144" s="67" t="s">
        <v>33</v>
      </c>
      <c r="I144" s="79">
        <v>552</v>
      </c>
      <c r="J144" s="67" t="s">
        <v>33</v>
      </c>
      <c r="K144" s="79">
        <f t="shared" si="3"/>
        <v>2208</v>
      </c>
      <c r="L144" s="100"/>
    </row>
    <row r="145" ht="33" customHeight="1" spans="1:12">
      <c r="A145" s="68"/>
      <c r="B145" s="158"/>
      <c r="C145" s="68"/>
      <c r="D145" s="67" t="s">
        <v>295</v>
      </c>
      <c r="E145" s="67">
        <v>1</v>
      </c>
      <c r="F145" s="67" t="s">
        <v>73</v>
      </c>
      <c r="G145" s="67">
        <v>2</v>
      </c>
      <c r="H145" s="67" t="s">
        <v>296</v>
      </c>
      <c r="I145" s="79">
        <v>118.99</v>
      </c>
      <c r="J145" s="67" t="s">
        <v>33</v>
      </c>
      <c r="K145" s="79">
        <f t="shared" si="3"/>
        <v>237.98</v>
      </c>
      <c r="L145" s="100"/>
    </row>
    <row r="146" ht="19" customHeight="1" spans="1:12">
      <c r="A146" s="68"/>
      <c r="B146" s="158"/>
      <c r="C146" s="68"/>
      <c r="D146" s="67" t="s">
        <v>297</v>
      </c>
      <c r="E146" s="67">
        <v>10</v>
      </c>
      <c r="F146" s="67" t="s">
        <v>298</v>
      </c>
      <c r="G146" s="67">
        <v>1</v>
      </c>
      <c r="H146" s="67" t="s">
        <v>70</v>
      </c>
      <c r="I146" s="79">
        <v>15</v>
      </c>
      <c r="J146" s="67" t="s">
        <v>33</v>
      </c>
      <c r="K146" s="79">
        <f t="shared" si="3"/>
        <v>150</v>
      </c>
      <c r="L146" s="100"/>
    </row>
    <row r="147" spans="1:12">
      <c r="A147" s="13"/>
      <c r="B147" s="157"/>
      <c r="C147" s="13" t="s">
        <v>299</v>
      </c>
      <c r="D147" s="7" t="s">
        <v>300</v>
      </c>
      <c r="E147" s="7">
        <v>70</v>
      </c>
      <c r="F147" s="7" t="s">
        <v>78</v>
      </c>
      <c r="G147" s="7">
        <v>5</v>
      </c>
      <c r="H147" s="7" t="s">
        <v>257</v>
      </c>
      <c r="I147" s="21">
        <v>1</v>
      </c>
      <c r="J147" s="7" t="s">
        <v>33</v>
      </c>
      <c r="K147" s="21">
        <f t="shared" si="3"/>
        <v>350</v>
      </c>
      <c r="L147" s="7" t="s">
        <v>6</v>
      </c>
    </row>
    <row r="148" spans="1:12">
      <c r="A148" s="13"/>
      <c r="B148" s="157"/>
      <c r="C148" s="13"/>
      <c r="D148" s="7" t="s">
        <v>301</v>
      </c>
      <c r="E148" s="7">
        <v>70</v>
      </c>
      <c r="F148" s="7" t="s">
        <v>78</v>
      </c>
      <c r="G148" s="7">
        <v>5</v>
      </c>
      <c r="H148" s="7" t="s">
        <v>257</v>
      </c>
      <c r="I148" s="21">
        <v>2</v>
      </c>
      <c r="J148" s="7" t="s">
        <v>33</v>
      </c>
      <c r="K148" s="21">
        <f t="shared" si="3"/>
        <v>700</v>
      </c>
      <c r="L148" s="7" t="s">
        <v>6</v>
      </c>
    </row>
    <row r="149" spans="1:12">
      <c r="A149" s="13"/>
      <c r="B149" s="157"/>
      <c r="C149" s="13"/>
      <c r="D149" s="7" t="s">
        <v>302</v>
      </c>
      <c r="E149" s="7">
        <v>70</v>
      </c>
      <c r="F149" s="7" t="s">
        <v>78</v>
      </c>
      <c r="G149" s="7">
        <v>1</v>
      </c>
      <c r="H149" s="7" t="s">
        <v>255</v>
      </c>
      <c r="I149" s="21">
        <v>15</v>
      </c>
      <c r="J149" s="7" t="s">
        <v>33</v>
      </c>
      <c r="K149" s="21">
        <f t="shared" si="3"/>
        <v>1050</v>
      </c>
      <c r="L149" s="162" t="s">
        <v>6</v>
      </c>
    </row>
    <row r="150" ht="19" customHeight="1" spans="1:12">
      <c r="A150" s="68"/>
      <c r="B150" s="158"/>
      <c r="C150" s="68"/>
      <c r="D150" s="67" t="s">
        <v>303</v>
      </c>
      <c r="E150" s="67">
        <v>45</v>
      </c>
      <c r="F150" s="67" t="s">
        <v>259</v>
      </c>
      <c r="G150" s="67">
        <v>4</v>
      </c>
      <c r="H150" s="67" t="s">
        <v>105</v>
      </c>
      <c r="I150" s="79">
        <v>29.87</v>
      </c>
      <c r="J150" s="67" t="s">
        <v>33</v>
      </c>
      <c r="K150" s="79">
        <v>1344.5</v>
      </c>
      <c r="L150" s="100"/>
    </row>
    <row r="151" ht="19" customHeight="1" spans="1:12">
      <c r="A151" s="13"/>
      <c r="B151" s="162"/>
      <c r="C151" s="7"/>
      <c r="D151" s="7" t="s">
        <v>304</v>
      </c>
      <c r="E151" s="7">
        <v>4</v>
      </c>
      <c r="F151" s="7" t="s">
        <v>305</v>
      </c>
      <c r="G151" s="7">
        <v>1</v>
      </c>
      <c r="H151" s="7" t="s">
        <v>70</v>
      </c>
      <c r="I151" s="21">
        <v>23</v>
      </c>
      <c r="J151" s="7" t="s">
        <v>33</v>
      </c>
      <c r="K151" s="21">
        <v>92</v>
      </c>
      <c r="L151" s="162" t="s">
        <v>306</v>
      </c>
    </row>
    <row r="152" ht="19" customHeight="1" spans="1:12">
      <c r="A152" s="13"/>
      <c r="B152" s="162"/>
      <c r="C152" s="7"/>
      <c r="D152" s="7" t="s">
        <v>307</v>
      </c>
      <c r="E152" s="7"/>
      <c r="F152" s="7"/>
      <c r="G152" s="7"/>
      <c r="H152" s="7"/>
      <c r="I152" s="21"/>
      <c r="J152" s="7" t="s">
        <v>33</v>
      </c>
      <c r="K152" s="21">
        <v>198.98</v>
      </c>
      <c r="L152" s="162"/>
    </row>
    <row r="153" ht="19" customHeight="1" spans="1:12">
      <c r="A153" s="167"/>
      <c r="B153" s="167"/>
      <c r="C153" s="167"/>
      <c r="D153" s="90" t="s">
        <v>308</v>
      </c>
      <c r="E153" s="167">
        <v>3</v>
      </c>
      <c r="F153" s="167" t="s">
        <v>291</v>
      </c>
      <c r="G153" s="167">
        <v>1</v>
      </c>
      <c r="H153" s="167" t="s">
        <v>291</v>
      </c>
      <c r="I153" s="167">
        <v>99</v>
      </c>
      <c r="J153" s="67" t="s">
        <v>33</v>
      </c>
      <c r="K153" s="79">
        <f>E153*G153*I153</f>
        <v>297</v>
      </c>
      <c r="L153" s="171"/>
    </row>
    <row r="154" ht="19" customHeight="1" spans="1:12">
      <c r="A154" s="167"/>
      <c r="B154" s="167"/>
      <c r="C154" s="167"/>
      <c r="D154" s="90" t="s">
        <v>309</v>
      </c>
      <c r="E154" s="167">
        <v>25</v>
      </c>
      <c r="F154" s="167" t="s">
        <v>310</v>
      </c>
      <c r="G154" s="167">
        <v>1</v>
      </c>
      <c r="H154" s="167" t="s">
        <v>70</v>
      </c>
      <c r="I154" s="167">
        <v>5.94</v>
      </c>
      <c r="J154" s="67"/>
      <c r="K154" s="79">
        <f>E154*G154*I154</f>
        <v>148.5</v>
      </c>
      <c r="L154" s="171"/>
    </row>
    <row r="155" spans="1:12">
      <c r="A155" s="14" t="s">
        <v>311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22">
        <f>SUM(K105:K150)</f>
        <v>158661.55</v>
      </c>
      <c r="L155" s="172" t="s">
        <v>6</v>
      </c>
    </row>
    <row r="156" spans="1:12">
      <c r="A156" s="13" t="s">
        <v>312</v>
      </c>
      <c r="B156" s="12" t="s">
        <v>63</v>
      </c>
      <c r="C156" s="18" t="s">
        <v>6</v>
      </c>
      <c r="D156" s="18"/>
      <c r="E156" s="18" t="s">
        <v>6</v>
      </c>
      <c r="F156" s="18"/>
      <c r="G156" s="18"/>
      <c r="H156" s="18"/>
      <c r="I156" s="18"/>
      <c r="J156" s="18"/>
      <c r="K156" s="18"/>
      <c r="L156" s="7" t="s">
        <v>6</v>
      </c>
    </row>
    <row r="157" spans="1:12">
      <c r="A157" s="13"/>
      <c r="B157" s="7" t="s">
        <v>313</v>
      </c>
      <c r="C157" s="17" t="s">
        <v>314</v>
      </c>
      <c r="D157" s="17"/>
      <c r="E157" s="7">
        <v>1</v>
      </c>
      <c r="F157" s="7" t="s">
        <v>73</v>
      </c>
      <c r="G157" s="7">
        <v>1</v>
      </c>
      <c r="H157" s="7" t="s">
        <v>70</v>
      </c>
      <c r="I157" s="21">
        <v>500</v>
      </c>
      <c r="J157" s="7" t="s">
        <v>33</v>
      </c>
      <c r="K157" s="21">
        <f t="shared" ref="K157:K162" si="4">E157*G157*I157</f>
        <v>500</v>
      </c>
      <c r="L157" s="7" t="s">
        <v>6</v>
      </c>
    </row>
    <row r="158" ht="19" customHeight="1" spans="1:12">
      <c r="A158" s="13"/>
      <c r="B158" s="7" t="s">
        <v>315</v>
      </c>
      <c r="C158" s="17" t="s">
        <v>316</v>
      </c>
      <c r="D158" s="17"/>
      <c r="E158" s="7">
        <v>1</v>
      </c>
      <c r="F158" s="7" t="s">
        <v>73</v>
      </c>
      <c r="G158" s="7">
        <v>1</v>
      </c>
      <c r="H158" s="7" t="s">
        <v>70</v>
      </c>
      <c r="I158" s="21"/>
      <c r="J158" s="7"/>
      <c r="K158" s="21">
        <f t="shared" si="4"/>
        <v>0</v>
      </c>
      <c r="L158" s="7"/>
    </row>
    <row r="159" ht="19" customHeight="1" spans="1:12">
      <c r="A159" s="13"/>
      <c r="B159" s="7" t="s">
        <v>317</v>
      </c>
      <c r="C159" s="17" t="s">
        <v>318</v>
      </c>
      <c r="D159" s="17"/>
      <c r="E159" s="7">
        <v>17</v>
      </c>
      <c r="F159" s="7" t="s">
        <v>105</v>
      </c>
      <c r="G159" s="7">
        <v>3</v>
      </c>
      <c r="H159" s="7" t="s">
        <v>66</v>
      </c>
      <c r="I159" s="21">
        <v>50</v>
      </c>
      <c r="J159" s="7"/>
      <c r="K159" s="21">
        <f t="shared" si="4"/>
        <v>2550</v>
      </c>
      <c r="L159" s="7"/>
    </row>
    <row r="160" ht="19" customHeight="1" spans="1:12">
      <c r="A160" s="13"/>
      <c r="B160" s="7" t="s">
        <v>319</v>
      </c>
      <c r="C160" s="17" t="s">
        <v>320</v>
      </c>
      <c r="D160" s="17"/>
      <c r="E160" s="7">
        <v>10</v>
      </c>
      <c r="F160" s="7" t="s">
        <v>69</v>
      </c>
      <c r="G160" s="7">
        <v>1</v>
      </c>
      <c r="H160" s="7" t="s">
        <v>70</v>
      </c>
      <c r="I160" s="21">
        <v>500</v>
      </c>
      <c r="J160" s="7"/>
      <c r="K160" s="21">
        <f t="shared" si="4"/>
        <v>5000</v>
      </c>
      <c r="L160" s="7"/>
    </row>
    <row r="161" ht="19" customHeight="1" spans="1:12">
      <c r="A161" s="68"/>
      <c r="B161" s="67"/>
      <c r="C161" s="168" t="s">
        <v>321</v>
      </c>
      <c r="D161" s="168"/>
      <c r="E161" s="67">
        <v>1</v>
      </c>
      <c r="F161" s="67" t="s">
        <v>78</v>
      </c>
      <c r="G161" s="67">
        <v>3</v>
      </c>
      <c r="H161" s="67" t="s">
        <v>66</v>
      </c>
      <c r="I161" s="79">
        <v>1200</v>
      </c>
      <c r="J161" s="67"/>
      <c r="K161" s="79">
        <f t="shared" si="4"/>
        <v>3600</v>
      </c>
      <c r="L161" s="67"/>
    </row>
    <row r="162" ht="19" customHeight="1" spans="1:12">
      <c r="A162" s="68"/>
      <c r="B162" s="67"/>
      <c r="C162" s="168" t="s">
        <v>322</v>
      </c>
      <c r="D162" s="168"/>
      <c r="E162" s="67">
        <v>3</v>
      </c>
      <c r="F162" s="67" t="s">
        <v>66</v>
      </c>
      <c r="G162" s="67">
        <v>2</v>
      </c>
      <c r="H162" s="67" t="s">
        <v>323</v>
      </c>
      <c r="I162" s="79">
        <v>30</v>
      </c>
      <c r="J162" s="67"/>
      <c r="K162" s="79">
        <f t="shared" si="4"/>
        <v>180</v>
      </c>
      <c r="L162" s="67"/>
    </row>
    <row r="163" ht="19" customHeight="1" spans="1:12">
      <c r="A163" s="13"/>
      <c r="B163" s="7"/>
      <c r="C163" s="168" t="s">
        <v>324</v>
      </c>
      <c r="D163" s="168"/>
      <c r="E163" s="67"/>
      <c r="F163" s="67"/>
      <c r="G163" s="67"/>
      <c r="H163" s="67"/>
      <c r="I163" s="79"/>
      <c r="J163" s="7"/>
      <c r="K163" s="79">
        <v>800</v>
      </c>
      <c r="L163" s="7"/>
    </row>
    <row r="164" ht="19" customHeight="1" spans="1:12">
      <c r="A164" s="13"/>
      <c r="B164" s="7"/>
      <c r="C164" s="168" t="s">
        <v>325</v>
      </c>
      <c r="D164" s="168"/>
      <c r="E164" s="67">
        <v>1</v>
      </c>
      <c r="F164" s="67" t="s">
        <v>78</v>
      </c>
      <c r="G164" s="67">
        <v>3</v>
      </c>
      <c r="H164" s="67" t="s">
        <v>66</v>
      </c>
      <c r="I164" s="79">
        <v>1800</v>
      </c>
      <c r="J164" s="7"/>
      <c r="K164" s="79">
        <f>E164*G164*I164</f>
        <v>5400</v>
      </c>
      <c r="L164" s="7"/>
    </row>
    <row r="165" ht="19" customHeight="1" spans="1:12">
      <c r="A165" s="169"/>
      <c r="B165" s="169"/>
      <c r="C165" s="168" t="s">
        <v>326</v>
      </c>
      <c r="D165" s="168"/>
      <c r="E165" s="169"/>
      <c r="F165" s="169"/>
      <c r="G165" s="169"/>
      <c r="H165" s="169"/>
      <c r="I165" s="169"/>
      <c r="J165" s="169"/>
      <c r="K165" s="79">
        <v>2400</v>
      </c>
      <c r="L165" s="7"/>
    </row>
    <row r="166" ht="19" customHeight="1" spans="1:12">
      <c r="A166" s="169"/>
      <c r="B166" s="169"/>
      <c r="C166" s="90" t="s">
        <v>327</v>
      </c>
      <c r="D166" s="90"/>
      <c r="E166" s="90"/>
      <c r="F166" s="90"/>
      <c r="G166" s="90"/>
      <c r="H166" s="90"/>
      <c r="I166" s="90"/>
      <c r="J166" s="167"/>
      <c r="K166" s="79">
        <v>2160</v>
      </c>
      <c r="L166" s="7"/>
    </row>
    <row r="167" ht="19" customHeight="1" spans="1:12">
      <c r="A167" s="169"/>
      <c r="B167" s="169"/>
      <c r="C167" s="90" t="s">
        <v>328</v>
      </c>
      <c r="D167" s="90"/>
      <c r="E167" s="90">
        <v>1</v>
      </c>
      <c r="F167" s="90" t="s">
        <v>73</v>
      </c>
      <c r="G167" s="90">
        <v>1</v>
      </c>
      <c r="H167" s="90" t="s">
        <v>70</v>
      </c>
      <c r="I167" s="90">
        <v>112184</v>
      </c>
      <c r="J167" s="167"/>
      <c r="K167" s="79">
        <f>E167*G167*I167</f>
        <v>112184</v>
      </c>
      <c r="L167" s="7"/>
    </row>
    <row r="168" ht="19" customHeight="1" spans="1:12">
      <c r="A168" s="169"/>
      <c r="B168" s="169"/>
      <c r="C168" s="170" t="s">
        <v>329</v>
      </c>
      <c r="D168" s="170"/>
      <c r="E168" s="169"/>
      <c r="F168" s="169"/>
      <c r="G168" s="169"/>
      <c r="H168" s="169"/>
      <c r="I168" s="169"/>
      <c r="J168" s="169"/>
      <c r="K168" s="79">
        <f>E168*G168*I168</f>
        <v>0</v>
      </c>
      <c r="L168" s="7"/>
    </row>
    <row r="169" ht="19" customHeight="1" spans="1:12">
      <c r="A169" s="169"/>
      <c r="B169" s="169"/>
      <c r="C169" s="170" t="s">
        <v>330</v>
      </c>
      <c r="D169" s="170"/>
      <c r="E169" s="169"/>
      <c r="F169" s="169"/>
      <c r="G169" s="169"/>
      <c r="H169" s="169"/>
      <c r="I169" s="169"/>
      <c r="J169" s="169"/>
      <c r="K169" s="79">
        <f>E169*G169*I169</f>
        <v>0</v>
      </c>
      <c r="L169" s="7"/>
    </row>
    <row r="170" ht="19" customHeight="1" spans="1:12">
      <c r="A170" s="169"/>
      <c r="B170" s="169"/>
      <c r="C170" s="170" t="s">
        <v>331</v>
      </c>
      <c r="D170" s="170"/>
      <c r="E170" s="169"/>
      <c r="F170" s="169"/>
      <c r="G170" s="169"/>
      <c r="H170" s="169"/>
      <c r="I170" s="169"/>
      <c r="J170" s="169"/>
      <c r="K170" s="79">
        <f>E170*G170*I170</f>
        <v>0</v>
      </c>
      <c r="L170" s="7"/>
    </row>
    <row r="171" spans="1:12">
      <c r="A171" s="14" t="s">
        <v>90</v>
      </c>
      <c r="B171" s="14"/>
      <c r="C171" s="14"/>
      <c r="D171" s="14"/>
      <c r="E171" s="14"/>
      <c r="F171" s="14"/>
      <c r="G171" s="14"/>
      <c r="H171" s="14"/>
      <c r="I171" s="14"/>
      <c r="J171" s="14"/>
      <c r="K171" s="22">
        <f>SUM(K157:K170)</f>
        <v>134774</v>
      </c>
      <c r="L171" s="23" t="s">
        <v>6</v>
      </c>
    </row>
    <row r="172" spans="1:12">
      <c r="A172" s="11" t="s">
        <v>332</v>
      </c>
      <c r="B172" s="12" t="s">
        <v>333</v>
      </c>
      <c r="C172" s="18" t="s">
        <v>334</v>
      </c>
      <c r="D172" s="18"/>
      <c r="E172" s="18" t="s">
        <v>6</v>
      </c>
      <c r="F172" s="18"/>
      <c r="G172" s="18"/>
      <c r="H172" s="18"/>
      <c r="I172" s="18"/>
      <c r="J172" s="18"/>
      <c r="K172" s="18"/>
      <c r="L172" s="173" t="s">
        <v>6</v>
      </c>
    </row>
    <row r="173" spans="1:12">
      <c r="A173" s="11"/>
      <c r="B173" s="13" t="s">
        <v>335</v>
      </c>
      <c r="C173" s="67" t="s">
        <v>336</v>
      </c>
      <c r="D173" s="67" t="s">
        <v>337</v>
      </c>
      <c r="E173" s="67">
        <v>1</v>
      </c>
      <c r="F173" s="67" t="s">
        <v>53</v>
      </c>
      <c r="G173" s="67">
        <v>10</v>
      </c>
      <c r="H173" s="67" t="s">
        <v>338</v>
      </c>
      <c r="I173" s="79">
        <v>500</v>
      </c>
      <c r="J173" s="67" t="s">
        <v>33</v>
      </c>
      <c r="K173" s="79">
        <f t="shared" ref="K173:K186" si="5">E173*G173*I173</f>
        <v>5000</v>
      </c>
      <c r="L173" s="7" t="s">
        <v>6</v>
      </c>
    </row>
    <row r="174" spans="1:12">
      <c r="A174" s="11"/>
      <c r="B174" s="13"/>
      <c r="C174" s="68" t="s">
        <v>339</v>
      </c>
      <c r="D174" s="67" t="s">
        <v>340</v>
      </c>
      <c r="E174" s="67">
        <v>1</v>
      </c>
      <c r="F174" s="67" t="s">
        <v>53</v>
      </c>
      <c r="G174" s="67">
        <v>7</v>
      </c>
      <c r="H174" s="67" t="s">
        <v>338</v>
      </c>
      <c r="I174" s="79">
        <v>500</v>
      </c>
      <c r="J174" s="67" t="s">
        <v>33</v>
      </c>
      <c r="K174" s="79">
        <f t="shared" si="5"/>
        <v>3500</v>
      </c>
      <c r="L174" s="7" t="s">
        <v>6</v>
      </c>
    </row>
    <row r="175" spans="1:12">
      <c r="A175" s="11"/>
      <c r="B175" s="13"/>
      <c r="C175" s="68"/>
      <c r="D175" s="67" t="s">
        <v>341</v>
      </c>
      <c r="E175" s="67">
        <v>1</v>
      </c>
      <c r="F175" s="67" t="s">
        <v>53</v>
      </c>
      <c r="G175" s="67">
        <v>4</v>
      </c>
      <c r="H175" s="67" t="s">
        <v>342</v>
      </c>
      <c r="I175" s="79">
        <v>500</v>
      </c>
      <c r="J175" s="67" t="s">
        <v>33</v>
      </c>
      <c r="K175" s="79">
        <f t="shared" si="5"/>
        <v>2000</v>
      </c>
      <c r="L175" s="7" t="s">
        <v>6</v>
      </c>
    </row>
    <row r="176" spans="1:12">
      <c r="A176" s="11"/>
      <c r="B176" s="13"/>
      <c r="C176" s="68"/>
      <c r="D176" s="67" t="s">
        <v>343</v>
      </c>
      <c r="E176" s="67">
        <v>10</v>
      </c>
      <c r="F176" s="67" t="s">
        <v>53</v>
      </c>
      <c r="G176" s="67">
        <v>2</v>
      </c>
      <c r="H176" s="67" t="s">
        <v>338</v>
      </c>
      <c r="I176" s="79">
        <v>400</v>
      </c>
      <c r="J176" s="67" t="s">
        <v>33</v>
      </c>
      <c r="K176" s="79">
        <f t="shared" si="5"/>
        <v>8000</v>
      </c>
      <c r="L176" s="7" t="s">
        <v>344</v>
      </c>
    </row>
    <row r="177" ht="25" spans="1:12">
      <c r="A177" s="11"/>
      <c r="B177" s="13"/>
      <c r="C177" s="68"/>
      <c r="D177" s="67" t="s">
        <v>345</v>
      </c>
      <c r="E177" s="67">
        <v>6</v>
      </c>
      <c r="F177" s="67" t="s">
        <v>53</v>
      </c>
      <c r="G177" s="67">
        <v>2</v>
      </c>
      <c r="H177" s="67" t="s">
        <v>338</v>
      </c>
      <c r="I177" s="79">
        <v>400</v>
      </c>
      <c r="J177" s="67" t="s">
        <v>33</v>
      </c>
      <c r="K177" s="79">
        <f t="shared" si="5"/>
        <v>4800</v>
      </c>
      <c r="L177" s="7" t="s">
        <v>6</v>
      </c>
    </row>
    <row r="178" spans="1:12">
      <c r="A178" s="11"/>
      <c r="B178" s="13"/>
      <c r="C178" s="68"/>
      <c r="D178" s="67" t="s">
        <v>346</v>
      </c>
      <c r="E178" s="67">
        <v>3</v>
      </c>
      <c r="F178" s="67" t="s">
        <v>53</v>
      </c>
      <c r="G178" s="67">
        <v>2</v>
      </c>
      <c r="H178" s="67" t="s">
        <v>338</v>
      </c>
      <c r="I178" s="79">
        <v>400</v>
      </c>
      <c r="J178" s="67" t="s">
        <v>33</v>
      </c>
      <c r="K178" s="79">
        <f t="shared" si="5"/>
        <v>2400</v>
      </c>
      <c r="L178" s="7" t="s">
        <v>6</v>
      </c>
    </row>
    <row r="179" spans="1:12">
      <c r="A179" s="11"/>
      <c r="B179" s="13"/>
      <c r="C179" s="68" t="s">
        <v>347</v>
      </c>
      <c r="D179" s="67" t="s">
        <v>348</v>
      </c>
      <c r="E179" s="67">
        <v>5</v>
      </c>
      <c r="F179" s="67" t="s">
        <v>69</v>
      </c>
      <c r="G179" s="67">
        <v>2</v>
      </c>
      <c r="H179" s="67" t="s">
        <v>66</v>
      </c>
      <c r="I179" s="79">
        <v>400</v>
      </c>
      <c r="J179" s="67" t="s">
        <v>33</v>
      </c>
      <c r="K179" s="79">
        <f t="shared" si="5"/>
        <v>4000</v>
      </c>
      <c r="L179" s="7" t="s">
        <v>6</v>
      </c>
    </row>
    <row r="180" spans="1:12">
      <c r="A180" s="11"/>
      <c r="B180" s="13"/>
      <c r="C180" s="68"/>
      <c r="D180" s="67" t="s">
        <v>349</v>
      </c>
      <c r="E180" s="67">
        <v>3</v>
      </c>
      <c r="F180" s="67" t="s">
        <v>53</v>
      </c>
      <c r="G180" s="67">
        <v>2</v>
      </c>
      <c r="H180" s="67" t="s">
        <v>338</v>
      </c>
      <c r="I180" s="79">
        <v>500</v>
      </c>
      <c r="J180" s="67" t="s">
        <v>33</v>
      </c>
      <c r="K180" s="79">
        <f t="shared" si="5"/>
        <v>3000</v>
      </c>
      <c r="L180" s="7" t="s">
        <v>6</v>
      </c>
    </row>
    <row r="181" spans="1:12">
      <c r="A181" s="11"/>
      <c r="B181" s="13"/>
      <c r="C181" s="68" t="s">
        <v>350</v>
      </c>
      <c r="D181" s="67" t="s">
        <v>351</v>
      </c>
      <c r="E181" s="67">
        <v>2</v>
      </c>
      <c r="F181" s="67" t="s">
        <v>53</v>
      </c>
      <c r="G181" s="67">
        <v>1</v>
      </c>
      <c r="H181" s="67" t="s">
        <v>338</v>
      </c>
      <c r="I181" s="79">
        <v>500</v>
      </c>
      <c r="J181" s="67" t="s">
        <v>33</v>
      </c>
      <c r="K181" s="79">
        <f t="shared" si="5"/>
        <v>1000</v>
      </c>
      <c r="L181" s="7" t="s">
        <v>6</v>
      </c>
    </row>
    <row r="182" spans="1:12">
      <c r="A182" s="11"/>
      <c r="B182" s="13"/>
      <c r="C182" s="68"/>
      <c r="D182" s="67" t="s">
        <v>352</v>
      </c>
      <c r="E182" s="67">
        <v>3</v>
      </c>
      <c r="F182" s="67" t="s">
        <v>53</v>
      </c>
      <c r="G182" s="67">
        <v>1</v>
      </c>
      <c r="H182" s="67" t="s">
        <v>338</v>
      </c>
      <c r="I182" s="79">
        <v>400</v>
      </c>
      <c r="J182" s="67" t="s">
        <v>33</v>
      </c>
      <c r="K182" s="79">
        <f t="shared" si="5"/>
        <v>1200</v>
      </c>
      <c r="L182" s="7" t="s">
        <v>6</v>
      </c>
    </row>
    <row r="183" spans="1:12">
      <c r="A183" s="11"/>
      <c r="B183" s="13"/>
      <c r="C183" s="67" t="s">
        <v>353</v>
      </c>
      <c r="D183" s="67" t="s">
        <v>354</v>
      </c>
      <c r="E183" s="67">
        <v>2</v>
      </c>
      <c r="F183" s="67" t="s">
        <v>69</v>
      </c>
      <c r="G183" s="67">
        <v>1</v>
      </c>
      <c r="H183" s="67" t="s">
        <v>66</v>
      </c>
      <c r="I183" s="79">
        <v>500</v>
      </c>
      <c r="J183" s="67" t="s">
        <v>33</v>
      </c>
      <c r="K183" s="79">
        <f t="shared" si="5"/>
        <v>1000</v>
      </c>
      <c r="L183" s="7" t="s">
        <v>6</v>
      </c>
    </row>
    <row r="184" ht="19" customHeight="1" spans="1:12">
      <c r="A184" s="11"/>
      <c r="B184" s="13"/>
      <c r="C184" s="67" t="s">
        <v>355</v>
      </c>
      <c r="D184" s="144">
        <v>44575</v>
      </c>
      <c r="E184" s="67">
        <v>1</v>
      </c>
      <c r="F184" s="67" t="s">
        <v>69</v>
      </c>
      <c r="G184" s="67">
        <v>1</v>
      </c>
      <c r="H184" s="67" t="s">
        <v>66</v>
      </c>
      <c r="I184" s="79">
        <v>1800</v>
      </c>
      <c r="J184" s="67" t="s">
        <v>33</v>
      </c>
      <c r="K184" s="79">
        <f t="shared" si="5"/>
        <v>1800</v>
      </c>
      <c r="L184" s="7" t="s">
        <v>356</v>
      </c>
    </row>
    <row r="185" spans="1:12">
      <c r="A185" s="11"/>
      <c r="B185" s="13" t="s">
        <v>357</v>
      </c>
      <c r="C185" s="7" t="s">
        <v>358</v>
      </c>
      <c r="D185" s="7" t="s">
        <v>359</v>
      </c>
      <c r="E185" s="7">
        <v>3</v>
      </c>
      <c r="F185" s="7" t="s">
        <v>69</v>
      </c>
      <c r="G185" s="7">
        <v>5</v>
      </c>
      <c r="H185" s="7" t="s">
        <v>66</v>
      </c>
      <c r="I185" s="21"/>
      <c r="J185" s="7" t="s">
        <v>33</v>
      </c>
      <c r="K185" s="21">
        <f t="shared" si="5"/>
        <v>0</v>
      </c>
      <c r="L185" s="7" t="s">
        <v>6</v>
      </c>
    </row>
    <row r="186" spans="1:12">
      <c r="A186" s="11"/>
      <c r="B186" s="13"/>
      <c r="C186" s="7" t="s">
        <v>360</v>
      </c>
      <c r="D186" s="7" t="s">
        <v>361</v>
      </c>
      <c r="E186" s="7">
        <v>1</v>
      </c>
      <c r="F186" s="7" t="s">
        <v>73</v>
      </c>
      <c r="G186" s="7">
        <v>1</v>
      </c>
      <c r="H186" s="7" t="s">
        <v>70</v>
      </c>
      <c r="I186" s="21">
        <v>14510</v>
      </c>
      <c r="J186" s="7" t="s">
        <v>362</v>
      </c>
      <c r="K186" s="21">
        <f t="shared" si="5"/>
        <v>14510</v>
      </c>
      <c r="L186" s="7" t="s">
        <v>6</v>
      </c>
    </row>
    <row r="187" spans="1:12">
      <c r="A187" s="14" t="s">
        <v>363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22">
        <f>SUM(K173:K186)</f>
        <v>52210</v>
      </c>
      <c r="L187" s="172" t="s">
        <v>6</v>
      </c>
    </row>
    <row r="188" spans="1:12">
      <c r="A188" s="15" t="s">
        <v>91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25">
        <f>K187+K171+K155+K103+K91+K45+K11</f>
        <v>1602940.05</v>
      </c>
      <c r="L188" s="25" t="s">
        <v>364</v>
      </c>
    </row>
    <row r="189" spans="1:12">
      <c r="A189" s="15" t="s">
        <v>92</v>
      </c>
      <c r="B189" s="15"/>
      <c r="C189" s="15"/>
      <c r="D189" s="15"/>
      <c r="E189" s="15"/>
      <c r="F189" s="15"/>
      <c r="G189" s="15"/>
      <c r="H189" s="15"/>
      <c r="I189" s="15"/>
      <c r="J189" s="15"/>
      <c r="K189" s="24">
        <f>K188*5%</f>
        <v>80147.0025</v>
      </c>
      <c r="L189" s="25" t="s">
        <v>6</v>
      </c>
    </row>
    <row r="190" spans="1:12">
      <c r="A190" s="15" t="s">
        <v>93</v>
      </c>
      <c r="B190" s="15"/>
      <c r="C190" s="15"/>
      <c r="D190" s="15"/>
      <c r="E190" s="15"/>
      <c r="F190" s="15"/>
      <c r="G190" s="15"/>
      <c r="H190" s="15"/>
      <c r="I190" s="15"/>
      <c r="J190" s="15"/>
      <c r="K190" s="26" t="s">
        <v>94</v>
      </c>
      <c r="L190" s="25" t="s">
        <v>6</v>
      </c>
    </row>
    <row r="191" spans="1:12">
      <c r="A191" s="15" t="s">
        <v>95</v>
      </c>
      <c r="B191" s="15"/>
      <c r="C191" s="15"/>
      <c r="D191" s="15"/>
      <c r="E191" s="15"/>
      <c r="F191" s="15"/>
      <c r="G191" s="15"/>
      <c r="H191" s="15"/>
      <c r="I191" s="15"/>
      <c r="J191" s="15"/>
      <c r="K191" s="24">
        <f>(K188+K189)*6%</f>
        <v>100985.22315</v>
      </c>
      <c r="L191" s="25" t="s">
        <v>6</v>
      </c>
    </row>
    <row r="192" spans="1:12">
      <c r="A192" s="15" t="s">
        <v>96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24">
        <f>K188+K189+K191</f>
        <v>1784072.27565</v>
      </c>
      <c r="L192" s="25" t="s">
        <v>6</v>
      </c>
    </row>
    <row r="193" spans="1:12">
      <c r="A193" s="1" t="s">
        <v>6</v>
      </c>
      <c r="B193" s="1" t="s">
        <v>6</v>
      </c>
      <c r="C193" s="174" t="s">
        <v>6</v>
      </c>
      <c r="D193" s="174" t="s">
        <v>6</v>
      </c>
      <c r="E193" s="1" t="s">
        <v>6</v>
      </c>
      <c r="F193" s="1" t="s">
        <v>6</v>
      </c>
      <c r="G193" s="1" t="s">
        <v>6</v>
      </c>
      <c r="H193" s="1" t="s">
        <v>6</v>
      </c>
      <c r="I193" s="1" t="s">
        <v>6</v>
      </c>
      <c r="J193" s="1" t="s">
        <v>6</v>
      </c>
      <c r="K193" s="1" t="s">
        <v>6</v>
      </c>
      <c r="L193" s="1" t="s">
        <v>6</v>
      </c>
    </row>
    <row r="194" spans="1:12">
      <c r="A194" s="1" t="s">
        <v>6</v>
      </c>
      <c r="B194" s="1" t="s">
        <v>6</v>
      </c>
      <c r="C194" s="174" t="s">
        <v>6</v>
      </c>
      <c r="D194" s="174" t="s">
        <v>6</v>
      </c>
      <c r="E194" s="1" t="s">
        <v>6</v>
      </c>
      <c r="F194" s="1" t="s">
        <v>6</v>
      </c>
      <c r="G194" s="1" t="s">
        <v>6</v>
      </c>
      <c r="H194" s="1" t="s">
        <v>6</v>
      </c>
      <c r="I194" s="1" t="s">
        <v>6</v>
      </c>
      <c r="J194" s="1" t="s">
        <v>6</v>
      </c>
      <c r="K194" s="175" t="s">
        <v>6</v>
      </c>
      <c r="L194" s="1" t="s">
        <v>6</v>
      </c>
    </row>
    <row r="195" spans="1:12">
      <c r="A195" s="1" t="s">
        <v>6</v>
      </c>
      <c r="B195" s="1" t="s">
        <v>6</v>
      </c>
      <c r="C195" s="174" t="s">
        <v>6</v>
      </c>
      <c r="D195" s="174" t="s">
        <v>6</v>
      </c>
      <c r="E195" s="1" t="s">
        <v>6</v>
      </c>
      <c r="F195" s="1" t="s">
        <v>6</v>
      </c>
      <c r="G195" s="1" t="s">
        <v>6</v>
      </c>
      <c r="H195" s="1" t="s">
        <v>6</v>
      </c>
      <c r="I195" s="1" t="s">
        <v>6</v>
      </c>
      <c r="J195" s="1" t="s">
        <v>6</v>
      </c>
      <c r="K195" s="1" t="s">
        <v>6</v>
      </c>
      <c r="L195" s="1" t="s">
        <v>6</v>
      </c>
    </row>
    <row r="196" spans="1:12">
      <c r="A196" s="1" t="s">
        <v>6</v>
      </c>
      <c r="B196" s="1" t="s">
        <v>6</v>
      </c>
      <c r="C196" s="174" t="s">
        <v>6</v>
      </c>
      <c r="D196" s="174" t="s">
        <v>6</v>
      </c>
      <c r="E196" s="1" t="s">
        <v>6</v>
      </c>
      <c r="F196" s="1" t="s">
        <v>6</v>
      </c>
      <c r="G196" s="1" t="s">
        <v>6</v>
      </c>
      <c r="H196" s="1" t="s">
        <v>6</v>
      </c>
      <c r="I196" s="1" t="s">
        <v>6</v>
      </c>
      <c r="J196" s="1" t="s">
        <v>6</v>
      </c>
      <c r="K196" s="175" t="s">
        <v>6</v>
      </c>
      <c r="L196" s="1" t="s">
        <v>6</v>
      </c>
    </row>
    <row r="197" spans="1:12">
      <c r="A197" s="1" t="s">
        <v>6</v>
      </c>
      <c r="B197" s="1" t="s">
        <v>6</v>
      </c>
      <c r="C197" s="174" t="s">
        <v>6</v>
      </c>
      <c r="D197" s="174" t="s">
        <v>6</v>
      </c>
      <c r="E197" s="1" t="s">
        <v>6</v>
      </c>
      <c r="F197" s="1" t="s">
        <v>6</v>
      </c>
      <c r="G197" s="1" t="s">
        <v>6</v>
      </c>
      <c r="H197" s="1" t="s">
        <v>6</v>
      </c>
      <c r="I197" s="1" t="s">
        <v>6</v>
      </c>
      <c r="J197" s="1" t="s">
        <v>6</v>
      </c>
      <c r="K197" s="1" t="s">
        <v>6</v>
      </c>
      <c r="L197" s="1" t="s">
        <v>6</v>
      </c>
    </row>
    <row r="198" spans="1:12">
      <c r="A198" s="1" t="s">
        <v>6</v>
      </c>
      <c r="B198" s="1" t="s">
        <v>6</v>
      </c>
      <c r="C198" s="174" t="s">
        <v>6</v>
      </c>
      <c r="D198" s="174" t="s">
        <v>6</v>
      </c>
      <c r="E198" s="1" t="s">
        <v>6</v>
      </c>
      <c r="F198" s="1" t="s">
        <v>6</v>
      </c>
      <c r="G198" s="1" t="s">
        <v>6</v>
      </c>
      <c r="H198" s="1" t="s">
        <v>6</v>
      </c>
      <c r="I198" s="1" t="s">
        <v>6</v>
      </c>
      <c r="J198" s="1" t="s">
        <v>6</v>
      </c>
      <c r="K198" s="1" t="s">
        <v>6</v>
      </c>
      <c r="L198" s="1" t="s">
        <v>6</v>
      </c>
    </row>
    <row r="199" spans="1:12">
      <c r="A199" s="1" t="s">
        <v>6</v>
      </c>
      <c r="B199" s="1" t="s">
        <v>6</v>
      </c>
      <c r="C199" s="174" t="s">
        <v>6</v>
      </c>
      <c r="D199" s="174" t="s">
        <v>6</v>
      </c>
      <c r="E199" s="1" t="s">
        <v>6</v>
      </c>
      <c r="F199" s="1" t="s">
        <v>6</v>
      </c>
      <c r="G199" s="1" t="s">
        <v>6</v>
      </c>
      <c r="H199" s="1" t="s">
        <v>6</v>
      </c>
      <c r="I199" s="1" t="s">
        <v>6</v>
      </c>
      <c r="J199" s="1" t="s">
        <v>6</v>
      </c>
      <c r="K199" s="1" t="s">
        <v>6</v>
      </c>
      <c r="L199" s="1" t="s">
        <v>6</v>
      </c>
    </row>
    <row r="200" spans="1:12">
      <c r="A200" s="1" t="s">
        <v>6</v>
      </c>
      <c r="B200" s="1" t="s">
        <v>6</v>
      </c>
      <c r="C200" s="174" t="s">
        <v>6</v>
      </c>
      <c r="D200" s="174" t="s">
        <v>6</v>
      </c>
      <c r="E200" s="1" t="s">
        <v>6</v>
      </c>
      <c r="F200" s="1" t="s">
        <v>6</v>
      </c>
      <c r="G200" s="1" t="s">
        <v>6</v>
      </c>
      <c r="H200" s="1" t="s">
        <v>6</v>
      </c>
      <c r="I200" s="1" t="s">
        <v>6</v>
      </c>
      <c r="J200" s="1" t="s">
        <v>6</v>
      </c>
      <c r="K200" s="1" t="s">
        <v>6</v>
      </c>
      <c r="L200" s="1" t="s">
        <v>6</v>
      </c>
    </row>
    <row r="201" spans="1:12">
      <c r="A201" s="1" t="s">
        <v>6</v>
      </c>
      <c r="B201" s="1" t="s">
        <v>6</v>
      </c>
      <c r="C201" s="174" t="s">
        <v>6</v>
      </c>
      <c r="D201" s="174" t="s">
        <v>6</v>
      </c>
      <c r="E201" s="1" t="s">
        <v>6</v>
      </c>
      <c r="F201" s="1" t="s">
        <v>6</v>
      </c>
      <c r="G201" s="1" t="s">
        <v>6</v>
      </c>
      <c r="H201" s="1" t="s">
        <v>6</v>
      </c>
      <c r="I201" s="1" t="s">
        <v>6</v>
      </c>
      <c r="J201" s="1" t="s">
        <v>6</v>
      </c>
      <c r="K201" s="1" t="s">
        <v>6</v>
      </c>
      <c r="L201" s="1" t="s">
        <v>6</v>
      </c>
    </row>
    <row r="202" spans="1:12">
      <c r="A202" s="1" t="s">
        <v>6</v>
      </c>
      <c r="B202" s="1" t="s">
        <v>6</v>
      </c>
      <c r="C202" s="174" t="s">
        <v>6</v>
      </c>
      <c r="D202" s="174" t="s">
        <v>6</v>
      </c>
      <c r="E202" s="1" t="s">
        <v>6</v>
      </c>
      <c r="F202" s="1" t="s">
        <v>6</v>
      </c>
      <c r="G202" s="1" t="s">
        <v>6</v>
      </c>
      <c r="H202" s="1" t="s">
        <v>6</v>
      </c>
      <c r="I202" s="1" t="s">
        <v>6</v>
      </c>
      <c r="J202" s="1" t="s">
        <v>6</v>
      </c>
      <c r="K202" s="1" t="s">
        <v>6</v>
      </c>
      <c r="L202" s="1" t="s">
        <v>6</v>
      </c>
    </row>
    <row r="203" spans="1:12">
      <c r="A203" s="1" t="s">
        <v>6</v>
      </c>
      <c r="B203" s="1" t="s">
        <v>6</v>
      </c>
      <c r="C203" s="174" t="s">
        <v>6</v>
      </c>
      <c r="D203" s="174" t="s">
        <v>6</v>
      </c>
      <c r="E203" s="1" t="s">
        <v>6</v>
      </c>
      <c r="F203" s="1" t="s">
        <v>6</v>
      </c>
      <c r="G203" s="1" t="s">
        <v>6</v>
      </c>
      <c r="H203" s="1" t="s">
        <v>6</v>
      </c>
      <c r="I203" s="1" t="s">
        <v>6</v>
      </c>
      <c r="J203" s="1" t="s">
        <v>6</v>
      </c>
      <c r="K203" s="1" t="s">
        <v>6</v>
      </c>
      <c r="L203" s="1" t="s">
        <v>6</v>
      </c>
    </row>
    <row r="204" spans="1:12">
      <c r="A204" s="1" t="s">
        <v>6</v>
      </c>
      <c r="B204" s="1" t="s">
        <v>6</v>
      </c>
      <c r="C204" s="174" t="s">
        <v>6</v>
      </c>
      <c r="D204" s="174" t="s">
        <v>6</v>
      </c>
      <c r="E204" s="1" t="s">
        <v>6</v>
      </c>
      <c r="F204" s="1" t="s">
        <v>6</v>
      </c>
      <c r="G204" s="1" t="s">
        <v>6</v>
      </c>
      <c r="H204" s="1" t="s">
        <v>6</v>
      </c>
      <c r="I204" s="1" t="s">
        <v>6</v>
      </c>
      <c r="J204" s="1" t="s">
        <v>6</v>
      </c>
      <c r="K204" s="1" t="s">
        <v>6</v>
      </c>
      <c r="L204" s="1" t="s">
        <v>6</v>
      </c>
    </row>
    <row r="205" spans="1:12">
      <c r="A205" s="1" t="s">
        <v>6</v>
      </c>
      <c r="B205" s="1" t="s">
        <v>6</v>
      </c>
      <c r="C205" s="174" t="s">
        <v>6</v>
      </c>
      <c r="D205" s="174" t="s">
        <v>6</v>
      </c>
      <c r="E205" s="1" t="s">
        <v>6</v>
      </c>
      <c r="F205" s="1" t="s">
        <v>6</v>
      </c>
      <c r="G205" s="1" t="s">
        <v>6</v>
      </c>
      <c r="H205" s="1" t="s">
        <v>6</v>
      </c>
      <c r="I205" s="1" t="s">
        <v>6</v>
      </c>
      <c r="J205" s="1" t="s">
        <v>6</v>
      </c>
      <c r="K205" s="1" t="s">
        <v>6</v>
      </c>
      <c r="L205" s="1" t="s">
        <v>6</v>
      </c>
    </row>
    <row r="206" spans="1:12">
      <c r="A206" s="1" t="s">
        <v>6</v>
      </c>
      <c r="B206" s="1" t="s">
        <v>6</v>
      </c>
      <c r="C206" s="174" t="s">
        <v>6</v>
      </c>
      <c r="D206" s="174" t="s">
        <v>6</v>
      </c>
      <c r="E206" s="1" t="s">
        <v>6</v>
      </c>
      <c r="F206" s="1" t="s">
        <v>6</v>
      </c>
      <c r="G206" s="1" t="s">
        <v>6</v>
      </c>
      <c r="H206" s="1" t="s">
        <v>6</v>
      </c>
      <c r="I206" s="1" t="s">
        <v>6</v>
      </c>
      <c r="J206" s="1" t="s">
        <v>6</v>
      </c>
      <c r="K206" s="1" t="s">
        <v>6</v>
      </c>
      <c r="L206" s="1" t="s">
        <v>6</v>
      </c>
    </row>
    <row r="207" spans="1:12">
      <c r="A207" s="1" t="s">
        <v>6</v>
      </c>
      <c r="B207" s="1" t="s">
        <v>6</v>
      </c>
      <c r="C207" s="174" t="s">
        <v>6</v>
      </c>
      <c r="D207" s="174" t="s">
        <v>6</v>
      </c>
      <c r="E207" s="1" t="s">
        <v>6</v>
      </c>
      <c r="F207" s="1" t="s">
        <v>6</v>
      </c>
      <c r="G207" s="1" t="s">
        <v>6</v>
      </c>
      <c r="H207" s="1" t="s">
        <v>6</v>
      </c>
      <c r="I207" s="1" t="s">
        <v>6</v>
      </c>
      <c r="J207" s="1" t="s">
        <v>6</v>
      </c>
      <c r="K207" s="1" t="s">
        <v>6</v>
      </c>
      <c r="L207" s="1" t="s">
        <v>6</v>
      </c>
    </row>
    <row r="208" spans="1:12">
      <c r="A208" s="1" t="s">
        <v>6</v>
      </c>
      <c r="B208" s="1" t="s">
        <v>6</v>
      </c>
      <c r="C208" s="174" t="s">
        <v>6</v>
      </c>
      <c r="D208" s="174" t="s">
        <v>6</v>
      </c>
      <c r="E208" s="1" t="s">
        <v>6</v>
      </c>
      <c r="F208" s="1" t="s">
        <v>6</v>
      </c>
      <c r="G208" s="1" t="s">
        <v>6</v>
      </c>
      <c r="H208" s="1" t="s">
        <v>6</v>
      </c>
      <c r="I208" s="1" t="s">
        <v>6</v>
      </c>
      <c r="J208" s="1" t="s">
        <v>6</v>
      </c>
      <c r="K208" s="1" t="s">
        <v>6</v>
      </c>
      <c r="L208" s="1" t="s">
        <v>6</v>
      </c>
    </row>
    <row r="209" spans="1:12">
      <c r="A209" s="1" t="s">
        <v>6</v>
      </c>
      <c r="B209" s="1" t="s">
        <v>6</v>
      </c>
      <c r="C209" s="174" t="s">
        <v>6</v>
      </c>
      <c r="D209" s="174" t="s">
        <v>6</v>
      </c>
      <c r="E209" s="1" t="s">
        <v>6</v>
      </c>
      <c r="F209" s="1" t="s">
        <v>6</v>
      </c>
      <c r="G209" s="1" t="s">
        <v>6</v>
      </c>
      <c r="H209" s="1" t="s">
        <v>6</v>
      </c>
      <c r="I209" s="1" t="s">
        <v>6</v>
      </c>
      <c r="J209" s="1" t="s">
        <v>6</v>
      </c>
      <c r="K209" s="1" t="s">
        <v>6</v>
      </c>
      <c r="L209" s="1" t="s">
        <v>6</v>
      </c>
    </row>
    <row r="210" spans="1:12">
      <c r="A210" s="1" t="s">
        <v>6</v>
      </c>
      <c r="B210" s="1" t="s">
        <v>6</v>
      </c>
      <c r="C210" s="174" t="s">
        <v>6</v>
      </c>
      <c r="D210" s="174" t="s">
        <v>6</v>
      </c>
      <c r="E210" s="1" t="s">
        <v>6</v>
      </c>
      <c r="F210" s="1" t="s">
        <v>6</v>
      </c>
      <c r="G210" s="1" t="s">
        <v>6</v>
      </c>
      <c r="H210" s="1" t="s">
        <v>6</v>
      </c>
      <c r="I210" s="1" t="s">
        <v>6</v>
      </c>
      <c r="J210" s="1" t="s">
        <v>6</v>
      </c>
      <c r="K210" s="1" t="s">
        <v>6</v>
      </c>
      <c r="L210" s="1" t="s">
        <v>6</v>
      </c>
    </row>
    <row r="211" spans="1:12">
      <c r="A211" s="1" t="s">
        <v>6</v>
      </c>
      <c r="B211" s="1" t="s">
        <v>6</v>
      </c>
      <c r="C211" s="174" t="s">
        <v>6</v>
      </c>
      <c r="D211" s="174" t="s">
        <v>6</v>
      </c>
      <c r="E211" s="1" t="s">
        <v>6</v>
      </c>
      <c r="F211" s="1" t="s">
        <v>6</v>
      </c>
      <c r="G211" s="1" t="s">
        <v>6</v>
      </c>
      <c r="H211" s="1" t="s">
        <v>6</v>
      </c>
      <c r="I211" s="1" t="s">
        <v>6</v>
      </c>
      <c r="J211" s="1" t="s">
        <v>6</v>
      </c>
      <c r="K211" s="1" t="s">
        <v>6</v>
      </c>
      <c r="L211" s="1" t="s">
        <v>6</v>
      </c>
    </row>
    <row r="212" spans="1:12">
      <c r="A212" s="1" t="s">
        <v>6</v>
      </c>
      <c r="B212" s="1" t="s">
        <v>6</v>
      </c>
      <c r="C212" s="174" t="s">
        <v>6</v>
      </c>
      <c r="D212" s="174" t="s">
        <v>6</v>
      </c>
      <c r="E212" s="1" t="s">
        <v>6</v>
      </c>
      <c r="F212" s="1" t="s">
        <v>6</v>
      </c>
      <c r="G212" s="1" t="s">
        <v>6</v>
      </c>
      <c r="H212" s="1" t="s">
        <v>6</v>
      </c>
      <c r="I212" s="1" t="s">
        <v>6</v>
      </c>
      <c r="J212" s="1" t="s">
        <v>6</v>
      </c>
      <c r="K212" s="1" t="s">
        <v>6</v>
      </c>
      <c r="L212" s="1" t="s">
        <v>6</v>
      </c>
    </row>
    <row r="213" spans="1:12">
      <c r="A213" s="1" t="s">
        <v>6</v>
      </c>
      <c r="B213" s="1" t="s">
        <v>6</v>
      </c>
      <c r="C213" s="174" t="s">
        <v>6</v>
      </c>
      <c r="D213" s="174" t="s">
        <v>6</v>
      </c>
      <c r="E213" s="1" t="s">
        <v>6</v>
      </c>
      <c r="F213" s="1" t="s">
        <v>6</v>
      </c>
      <c r="G213" s="1" t="s">
        <v>6</v>
      </c>
      <c r="H213" s="1" t="s">
        <v>6</v>
      </c>
      <c r="I213" s="1" t="s">
        <v>6</v>
      </c>
      <c r="J213" s="1" t="s">
        <v>6</v>
      </c>
      <c r="K213" s="1" t="s">
        <v>6</v>
      </c>
      <c r="L213" s="1" t="s">
        <v>6</v>
      </c>
    </row>
    <row r="214" spans="1:12">
      <c r="A214" s="1" t="s">
        <v>6</v>
      </c>
      <c r="B214" s="1" t="s">
        <v>6</v>
      </c>
      <c r="C214" s="174" t="s">
        <v>6</v>
      </c>
      <c r="D214" s="174" t="s">
        <v>6</v>
      </c>
      <c r="E214" s="1" t="s">
        <v>6</v>
      </c>
      <c r="F214" s="1" t="s">
        <v>6</v>
      </c>
      <c r="G214" s="1" t="s">
        <v>6</v>
      </c>
      <c r="H214" s="1" t="s">
        <v>6</v>
      </c>
      <c r="I214" s="1" t="s">
        <v>6</v>
      </c>
      <c r="J214" s="1" t="s">
        <v>6</v>
      </c>
      <c r="K214" s="1" t="s">
        <v>6</v>
      </c>
      <c r="L214" s="1" t="s">
        <v>6</v>
      </c>
    </row>
    <row r="215" spans="1:12">
      <c r="A215" s="1" t="s">
        <v>6</v>
      </c>
      <c r="B215" s="1" t="s">
        <v>6</v>
      </c>
      <c r="C215" s="174" t="s">
        <v>6</v>
      </c>
      <c r="D215" s="174" t="s">
        <v>6</v>
      </c>
      <c r="E215" s="1" t="s">
        <v>6</v>
      </c>
      <c r="F215" s="1" t="s">
        <v>6</v>
      </c>
      <c r="G215" s="1" t="s">
        <v>6</v>
      </c>
      <c r="H215" s="1" t="s">
        <v>6</v>
      </c>
      <c r="I215" s="1" t="s">
        <v>6</v>
      </c>
      <c r="J215" s="1" t="s">
        <v>6</v>
      </c>
      <c r="K215" s="1" t="s">
        <v>6</v>
      </c>
      <c r="L215" s="1" t="s">
        <v>6</v>
      </c>
    </row>
    <row r="216" spans="1:12">
      <c r="A216" s="1" t="s">
        <v>6</v>
      </c>
      <c r="B216" s="1" t="s">
        <v>6</v>
      </c>
      <c r="C216" s="174" t="s">
        <v>6</v>
      </c>
      <c r="D216" s="174" t="s">
        <v>6</v>
      </c>
      <c r="E216" s="1" t="s">
        <v>6</v>
      </c>
      <c r="F216" s="1" t="s">
        <v>6</v>
      </c>
      <c r="G216" s="1" t="s">
        <v>6</v>
      </c>
      <c r="H216" s="1" t="s">
        <v>6</v>
      </c>
      <c r="I216" s="1" t="s">
        <v>6</v>
      </c>
      <c r="J216" s="1" t="s">
        <v>6</v>
      </c>
      <c r="K216" s="1" t="s">
        <v>6</v>
      </c>
      <c r="L216" s="1" t="s">
        <v>6</v>
      </c>
    </row>
    <row r="217" spans="1:12">
      <c r="A217" s="1" t="s">
        <v>6</v>
      </c>
      <c r="B217" s="1" t="s">
        <v>6</v>
      </c>
      <c r="C217" s="174" t="s">
        <v>6</v>
      </c>
      <c r="D217" s="174" t="s">
        <v>6</v>
      </c>
      <c r="E217" s="1" t="s">
        <v>6</v>
      </c>
      <c r="F217" s="1" t="s">
        <v>6</v>
      </c>
      <c r="G217" s="1" t="s">
        <v>6</v>
      </c>
      <c r="H217" s="1" t="s">
        <v>6</v>
      </c>
      <c r="I217" s="1" t="s">
        <v>6</v>
      </c>
      <c r="J217" s="1" t="s">
        <v>6</v>
      </c>
      <c r="K217" s="1" t="s">
        <v>6</v>
      </c>
      <c r="L217" s="1" t="s">
        <v>6</v>
      </c>
    </row>
    <row r="218" spans="1:12">
      <c r="A218" s="1" t="s">
        <v>6</v>
      </c>
      <c r="B218" s="1" t="s">
        <v>6</v>
      </c>
      <c r="C218" s="174" t="s">
        <v>6</v>
      </c>
      <c r="D218" s="174" t="s">
        <v>6</v>
      </c>
      <c r="E218" s="1" t="s">
        <v>6</v>
      </c>
      <c r="F218" s="1" t="s">
        <v>6</v>
      </c>
      <c r="G218" s="1" t="s">
        <v>6</v>
      </c>
      <c r="H218" s="1" t="s">
        <v>6</v>
      </c>
      <c r="I218" s="1" t="s">
        <v>6</v>
      </c>
      <c r="J218" s="1" t="s">
        <v>6</v>
      </c>
      <c r="K218" s="1" t="s">
        <v>6</v>
      </c>
      <c r="L218" s="1" t="s">
        <v>6</v>
      </c>
    </row>
    <row r="219" spans="1:12">
      <c r="A219" s="1" t="s">
        <v>6</v>
      </c>
      <c r="B219" s="1" t="s">
        <v>6</v>
      </c>
      <c r="C219" s="174" t="s">
        <v>6</v>
      </c>
      <c r="D219" s="174" t="s">
        <v>6</v>
      </c>
      <c r="E219" s="1" t="s">
        <v>6</v>
      </c>
      <c r="F219" s="1" t="s">
        <v>6</v>
      </c>
      <c r="G219" s="1" t="s">
        <v>6</v>
      </c>
      <c r="H219" s="1" t="s">
        <v>6</v>
      </c>
      <c r="I219" s="1" t="s">
        <v>6</v>
      </c>
      <c r="J219" s="1" t="s">
        <v>6</v>
      </c>
      <c r="K219" s="1" t="s">
        <v>6</v>
      </c>
      <c r="L219" s="1" t="s">
        <v>6</v>
      </c>
    </row>
    <row r="220" spans="1:12">
      <c r="A220" s="1" t="s">
        <v>6</v>
      </c>
      <c r="B220" s="1" t="s">
        <v>6</v>
      </c>
      <c r="C220" s="174" t="s">
        <v>6</v>
      </c>
      <c r="D220" s="174" t="s">
        <v>6</v>
      </c>
      <c r="E220" s="1" t="s">
        <v>6</v>
      </c>
      <c r="F220" s="1" t="s">
        <v>6</v>
      </c>
      <c r="G220" s="1" t="s">
        <v>6</v>
      </c>
      <c r="H220" s="1" t="s">
        <v>6</v>
      </c>
      <c r="I220" s="1" t="s">
        <v>6</v>
      </c>
      <c r="J220" s="1" t="s">
        <v>6</v>
      </c>
      <c r="K220" s="1" t="s">
        <v>6</v>
      </c>
      <c r="L220" s="1" t="s">
        <v>6</v>
      </c>
    </row>
    <row r="221" spans="1:12">
      <c r="A221" s="1" t="s">
        <v>6</v>
      </c>
      <c r="B221" s="1" t="s">
        <v>6</v>
      </c>
      <c r="C221" s="174" t="s">
        <v>6</v>
      </c>
      <c r="D221" s="174" t="s">
        <v>6</v>
      </c>
      <c r="E221" s="1" t="s">
        <v>6</v>
      </c>
      <c r="F221" s="1" t="s">
        <v>6</v>
      </c>
      <c r="G221" s="1" t="s">
        <v>6</v>
      </c>
      <c r="H221" s="1" t="s">
        <v>6</v>
      </c>
      <c r="I221" s="1" t="s">
        <v>6</v>
      </c>
      <c r="J221" s="1" t="s">
        <v>6</v>
      </c>
      <c r="K221" s="1" t="s">
        <v>6</v>
      </c>
      <c r="L221" s="1" t="s">
        <v>6</v>
      </c>
    </row>
    <row r="222" spans="1:12">
      <c r="A222" s="1" t="s">
        <v>6</v>
      </c>
      <c r="B222" s="1" t="s">
        <v>6</v>
      </c>
      <c r="C222" s="174" t="s">
        <v>6</v>
      </c>
      <c r="D222" s="174" t="s">
        <v>6</v>
      </c>
      <c r="E222" s="1" t="s">
        <v>6</v>
      </c>
      <c r="F222" s="1" t="s">
        <v>6</v>
      </c>
      <c r="G222" s="1" t="s">
        <v>6</v>
      </c>
      <c r="H222" s="1" t="s">
        <v>6</v>
      </c>
      <c r="I222" s="1" t="s">
        <v>6</v>
      </c>
      <c r="J222" s="1" t="s">
        <v>6</v>
      </c>
      <c r="K222" s="1" t="s">
        <v>6</v>
      </c>
      <c r="L222" s="1" t="s">
        <v>6</v>
      </c>
    </row>
    <row r="223" spans="1:12">
      <c r="A223" s="1" t="s">
        <v>6</v>
      </c>
      <c r="B223" s="1" t="s">
        <v>6</v>
      </c>
      <c r="C223" s="174" t="s">
        <v>6</v>
      </c>
      <c r="D223" s="174" t="s">
        <v>6</v>
      </c>
      <c r="E223" s="1" t="s">
        <v>6</v>
      </c>
      <c r="F223" s="1" t="s">
        <v>6</v>
      </c>
      <c r="G223" s="1" t="s">
        <v>6</v>
      </c>
      <c r="H223" s="1" t="s">
        <v>6</v>
      </c>
      <c r="I223" s="1" t="s">
        <v>6</v>
      </c>
      <c r="J223" s="1" t="s">
        <v>6</v>
      </c>
      <c r="K223" s="1" t="s">
        <v>6</v>
      </c>
      <c r="L223" s="1" t="s">
        <v>6</v>
      </c>
    </row>
    <row r="224" spans="1:12">
      <c r="A224" s="1" t="s">
        <v>6</v>
      </c>
      <c r="B224" s="1" t="s">
        <v>6</v>
      </c>
      <c r="C224" s="174" t="s">
        <v>6</v>
      </c>
      <c r="D224" s="174" t="s">
        <v>6</v>
      </c>
      <c r="E224" s="1" t="s">
        <v>6</v>
      </c>
      <c r="F224" s="1" t="s">
        <v>6</v>
      </c>
      <c r="G224" s="1" t="s">
        <v>6</v>
      </c>
      <c r="H224" s="1" t="s">
        <v>6</v>
      </c>
      <c r="I224" s="1" t="s">
        <v>6</v>
      </c>
      <c r="J224" s="1" t="s">
        <v>6</v>
      </c>
      <c r="K224" s="1" t="s">
        <v>6</v>
      </c>
      <c r="L224" s="1" t="s">
        <v>6</v>
      </c>
    </row>
    <row r="225" spans="1:12">
      <c r="A225" s="1" t="s">
        <v>6</v>
      </c>
      <c r="B225" s="1" t="s">
        <v>6</v>
      </c>
      <c r="C225" s="174" t="s">
        <v>6</v>
      </c>
      <c r="D225" s="174" t="s">
        <v>6</v>
      </c>
      <c r="E225" s="1" t="s">
        <v>6</v>
      </c>
      <c r="F225" s="1" t="s">
        <v>6</v>
      </c>
      <c r="G225" s="1" t="s">
        <v>6</v>
      </c>
      <c r="H225" s="1" t="s">
        <v>6</v>
      </c>
      <c r="I225" s="1" t="s">
        <v>6</v>
      </c>
      <c r="J225" s="1" t="s">
        <v>6</v>
      </c>
      <c r="K225" s="1" t="s">
        <v>6</v>
      </c>
      <c r="L225" s="1" t="s">
        <v>6</v>
      </c>
    </row>
    <row r="226" spans="1:12">
      <c r="A226" s="1" t="s">
        <v>6</v>
      </c>
      <c r="B226" s="1" t="s">
        <v>6</v>
      </c>
      <c r="C226" s="174" t="s">
        <v>6</v>
      </c>
      <c r="D226" s="174" t="s">
        <v>6</v>
      </c>
      <c r="E226" s="1" t="s">
        <v>6</v>
      </c>
      <c r="F226" s="1" t="s">
        <v>6</v>
      </c>
      <c r="G226" s="1" t="s">
        <v>6</v>
      </c>
      <c r="H226" s="1" t="s">
        <v>6</v>
      </c>
      <c r="I226" s="1" t="s">
        <v>6</v>
      </c>
      <c r="J226" s="1" t="s">
        <v>6</v>
      </c>
      <c r="K226" s="1" t="s">
        <v>6</v>
      </c>
      <c r="L226" s="1" t="s">
        <v>6</v>
      </c>
    </row>
    <row r="227" spans="1:12">
      <c r="A227" s="1" t="s">
        <v>6</v>
      </c>
      <c r="B227" s="1" t="s">
        <v>6</v>
      </c>
      <c r="C227" s="174" t="s">
        <v>6</v>
      </c>
      <c r="D227" s="174" t="s">
        <v>6</v>
      </c>
      <c r="E227" s="1" t="s">
        <v>6</v>
      </c>
      <c r="F227" s="1" t="s">
        <v>6</v>
      </c>
      <c r="G227" s="1" t="s">
        <v>6</v>
      </c>
      <c r="H227" s="1" t="s">
        <v>6</v>
      </c>
      <c r="I227" s="1" t="s">
        <v>6</v>
      </c>
      <c r="J227" s="1" t="s">
        <v>6</v>
      </c>
      <c r="K227" s="1" t="s">
        <v>6</v>
      </c>
      <c r="L227" s="1" t="s">
        <v>6</v>
      </c>
    </row>
    <row r="228" spans="1:12">
      <c r="A228" s="1" t="s">
        <v>6</v>
      </c>
      <c r="B228" s="1" t="s">
        <v>6</v>
      </c>
      <c r="C228" s="174" t="s">
        <v>6</v>
      </c>
      <c r="D228" s="174" t="s">
        <v>6</v>
      </c>
      <c r="E228" s="1" t="s">
        <v>6</v>
      </c>
      <c r="F228" s="1" t="s">
        <v>6</v>
      </c>
      <c r="G228" s="1" t="s">
        <v>6</v>
      </c>
      <c r="H228" s="1" t="s">
        <v>6</v>
      </c>
      <c r="I228" s="1" t="s">
        <v>6</v>
      </c>
      <c r="J228" s="1" t="s">
        <v>6</v>
      </c>
      <c r="K228" s="1" t="s">
        <v>6</v>
      </c>
      <c r="L228" s="1" t="s">
        <v>6</v>
      </c>
    </row>
    <row r="229" spans="1:12">
      <c r="A229" s="1" t="s">
        <v>6</v>
      </c>
      <c r="B229" s="1" t="s">
        <v>6</v>
      </c>
      <c r="C229" s="174" t="s">
        <v>6</v>
      </c>
      <c r="D229" s="174" t="s">
        <v>6</v>
      </c>
      <c r="E229" s="1" t="s">
        <v>6</v>
      </c>
      <c r="F229" s="1" t="s">
        <v>6</v>
      </c>
      <c r="G229" s="1" t="s">
        <v>6</v>
      </c>
      <c r="H229" s="1" t="s">
        <v>6</v>
      </c>
      <c r="I229" s="1" t="s">
        <v>6</v>
      </c>
      <c r="J229" s="1" t="s">
        <v>6</v>
      </c>
      <c r="K229" s="1" t="s">
        <v>6</v>
      </c>
      <c r="L229" s="1" t="s">
        <v>6</v>
      </c>
    </row>
    <row r="230" spans="1:12">
      <c r="A230" s="1" t="s">
        <v>6</v>
      </c>
      <c r="B230" s="1" t="s">
        <v>6</v>
      </c>
      <c r="C230" s="174" t="s">
        <v>6</v>
      </c>
      <c r="D230" s="174" t="s">
        <v>6</v>
      </c>
      <c r="E230" s="1" t="s">
        <v>6</v>
      </c>
      <c r="F230" s="1" t="s">
        <v>6</v>
      </c>
      <c r="G230" s="1" t="s">
        <v>6</v>
      </c>
      <c r="H230" s="1" t="s">
        <v>6</v>
      </c>
      <c r="I230" s="1" t="s">
        <v>6</v>
      </c>
      <c r="J230" s="1" t="s">
        <v>6</v>
      </c>
      <c r="K230" s="1" t="s">
        <v>6</v>
      </c>
      <c r="L230" s="1" t="s">
        <v>6</v>
      </c>
    </row>
    <row r="231" spans="1:12">
      <c r="A231" s="1" t="s">
        <v>6</v>
      </c>
      <c r="B231" s="1" t="s">
        <v>6</v>
      </c>
      <c r="C231" s="174" t="s">
        <v>6</v>
      </c>
      <c r="D231" s="174" t="s">
        <v>6</v>
      </c>
      <c r="E231" s="1" t="s">
        <v>6</v>
      </c>
      <c r="F231" s="1" t="s">
        <v>6</v>
      </c>
      <c r="G231" s="1" t="s">
        <v>6</v>
      </c>
      <c r="H231" s="1" t="s">
        <v>6</v>
      </c>
      <c r="I231" s="1" t="s">
        <v>6</v>
      </c>
      <c r="J231" s="1" t="s">
        <v>6</v>
      </c>
      <c r="K231" s="1" t="s">
        <v>6</v>
      </c>
      <c r="L231" s="1" t="s">
        <v>6</v>
      </c>
    </row>
    <row r="232" spans="1:12">
      <c r="A232" s="1" t="s">
        <v>6</v>
      </c>
      <c r="B232" s="1" t="s">
        <v>6</v>
      </c>
      <c r="C232" s="174" t="s">
        <v>6</v>
      </c>
      <c r="D232" s="174" t="s">
        <v>6</v>
      </c>
      <c r="E232" s="1" t="s">
        <v>6</v>
      </c>
      <c r="F232" s="1" t="s">
        <v>6</v>
      </c>
      <c r="G232" s="1" t="s">
        <v>6</v>
      </c>
      <c r="H232" s="1" t="s">
        <v>6</v>
      </c>
      <c r="I232" s="1" t="s">
        <v>6</v>
      </c>
      <c r="J232" s="1" t="s">
        <v>6</v>
      </c>
      <c r="K232" s="1" t="s">
        <v>6</v>
      </c>
      <c r="L232" s="1" t="s">
        <v>6</v>
      </c>
    </row>
    <row r="233" spans="1:12">
      <c r="A233" s="1" t="s">
        <v>6</v>
      </c>
      <c r="B233" s="1" t="s">
        <v>6</v>
      </c>
      <c r="C233" s="174" t="s">
        <v>6</v>
      </c>
      <c r="D233" s="174" t="s">
        <v>6</v>
      </c>
      <c r="E233" s="1" t="s">
        <v>6</v>
      </c>
      <c r="F233" s="1" t="s">
        <v>6</v>
      </c>
      <c r="G233" s="1" t="s">
        <v>6</v>
      </c>
      <c r="H233" s="1" t="s">
        <v>6</v>
      </c>
      <c r="I233" s="1" t="s">
        <v>6</v>
      </c>
      <c r="J233" s="1" t="s">
        <v>6</v>
      </c>
      <c r="K233" s="1" t="s">
        <v>6</v>
      </c>
      <c r="L233" s="1" t="s">
        <v>6</v>
      </c>
    </row>
    <row r="234" spans="1:12">
      <c r="A234" s="1" t="s">
        <v>6</v>
      </c>
      <c r="B234" s="1" t="s">
        <v>6</v>
      </c>
      <c r="C234" s="174" t="s">
        <v>6</v>
      </c>
      <c r="D234" s="174" t="s">
        <v>6</v>
      </c>
      <c r="E234" s="1" t="s">
        <v>6</v>
      </c>
      <c r="F234" s="1" t="s">
        <v>6</v>
      </c>
      <c r="G234" s="1" t="s">
        <v>6</v>
      </c>
      <c r="H234" s="1" t="s">
        <v>6</v>
      </c>
      <c r="I234" s="1" t="s">
        <v>6</v>
      </c>
      <c r="J234" s="1" t="s">
        <v>6</v>
      </c>
      <c r="K234" s="1" t="s">
        <v>6</v>
      </c>
      <c r="L234" s="1" t="s">
        <v>6</v>
      </c>
    </row>
    <row r="235" spans="1:12">
      <c r="A235" s="1" t="s">
        <v>6</v>
      </c>
      <c r="B235" s="1" t="s">
        <v>6</v>
      </c>
      <c r="C235" s="174" t="s">
        <v>6</v>
      </c>
      <c r="D235" s="174" t="s">
        <v>6</v>
      </c>
      <c r="E235" s="1" t="s">
        <v>6</v>
      </c>
      <c r="F235" s="1" t="s">
        <v>6</v>
      </c>
      <c r="G235" s="1" t="s">
        <v>6</v>
      </c>
      <c r="H235" s="1" t="s">
        <v>6</v>
      </c>
      <c r="I235" s="1" t="s">
        <v>6</v>
      </c>
      <c r="J235" s="1" t="s">
        <v>6</v>
      </c>
      <c r="K235" s="1" t="s">
        <v>6</v>
      </c>
      <c r="L235" s="1" t="s">
        <v>6</v>
      </c>
    </row>
    <row r="236" spans="1:12">
      <c r="A236" s="1" t="s">
        <v>6</v>
      </c>
      <c r="B236" s="1" t="s">
        <v>6</v>
      </c>
      <c r="C236" s="174" t="s">
        <v>6</v>
      </c>
      <c r="D236" s="174" t="s">
        <v>6</v>
      </c>
      <c r="E236" s="1" t="s">
        <v>6</v>
      </c>
      <c r="F236" s="1" t="s">
        <v>6</v>
      </c>
      <c r="G236" s="1" t="s">
        <v>6</v>
      </c>
      <c r="H236" s="1" t="s">
        <v>6</v>
      </c>
      <c r="I236" s="1" t="s">
        <v>6</v>
      </c>
      <c r="J236" s="1" t="s">
        <v>6</v>
      </c>
      <c r="K236" s="1" t="s">
        <v>6</v>
      </c>
      <c r="L236" s="1" t="s">
        <v>6</v>
      </c>
    </row>
    <row r="237" spans="1:12">
      <c r="A237" s="1" t="s">
        <v>6</v>
      </c>
      <c r="B237" s="1" t="s">
        <v>6</v>
      </c>
      <c r="C237" s="174" t="s">
        <v>6</v>
      </c>
      <c r="D237" s="174" t="s">
        <v>6</v>
      </c>
      <c r="E237" s="1" t="s">
        <v>6</v>
      </c>
      <c r="F237" s="1" t="s">
        <v>6</v>
      </c>
      <c r="G237" s="1" t="s">
        <v>6</v>
      </c>
      <c r="H237" s="1" t="s">
        <v>6</v>
      </c>
      <c r="I237" s="1" t="s">
        <v>6</v>
      </c>
      <c r="J237" s="1" t="s">
        <v>6</v>
      </c>
      <c r="K237" s="1" t="s">
        <v>6</v>
      </c>
      <c r="L237" s="1" t="s">
        <v>6</v>
      </c>
    </row>
    <row r="238" spans="1:12">
      <c r="A238" s="1" t="s">
        <v>6</v>
      </c>
      <c r="B238" s="1" t="s">
        <v>6</v>
      </c>
      <c r="C238" s="174" t="s">
        <v>6</v>
      </c>
      <c r="D238" s="174" t="s">
        <v>6</v>
      </c>
      <c r="E238" s="1" t="s">
        <v>6</v>
      </c>
      <c r="F238" s="1" t="s">
        <v>6</v>
      </c>
      <c r="G238" s="1" t="s">
        <v>6</v>
      </c>
      <c r="H238" s="1" t="s">
        <v>6</v>
      </c>
      <c r="I238" s="1" t="s">
        <v>6</v>
      </c>
      <c r="J238" s="1" t="s">
        <v>6</v>
      </c>
      <c r="K238" s="1" t="s">
        <v>6</v>
      </c>
      <c r="L238" s="1" t="s">
        <v>6</v>
      </c>
    </row>
    <row r="239" spans="1:12">
      <c r="A239" s="1" t="s">
        <v>6</v>
      </c>
      <c r="B239" s="1" t="s">
        <v>6</v>
      </c>
      <c r="C239" s="174" t="s">
        <v>6</v>
      </c>
      <c r="D239" s="174" t="s">
        <v>6</v>
      </c>
      <c r="E239" s="1" t="s">
        <v>6</v>
      </c>
      <c r="F239" s="1" t="s">
        <v>6</v>
      </c>
      <c r="G239" s="1" t="s">
        <v>6</v>
      </c>
      <c r="H239" s="1" t="s">
        <v>6</v>
      </c>
      <c r="I239" s="1" t="s">
        <v>6</v>
      </c>
      <c r="J239" s="1" t="s">
        <v>6</v>
      </c>
      <c r="K239" s="1" t="s">
        <v>6</v>
      </c>
      <c r="L239" s="1" t="s">
        <v>6</v>
      </c>
    </row>
    <row r="240" spans="1:12">
      <c r="A240" s="1" t="s">
        <v>6</v>
      </c>
      <c r="B240" s="1" t="s">
        <v>6</v>
      </c>
      <c r="C240" s="174" t="s">
        <v>6</v>
      </c>
      <c r="D240" s="174" t="s">
        <v>6</v>
      </c>
      <c r="E240" s="1" t="s">
        <v>6</v>
      </c>
      <c r="F240" s="1" t="s">
        <v>6</v>
      </c>
      <c r="G240" s="1" t="s">
        <v>6</v>
      </c>
      <c r="H240" s="1" t="s">
        <v>6</v>
      </c>
      <c r="I240" s="1" t="s">
        <v>6</v>
      </c>
      <c r="J240" s="1" t="s">
        <v>6</v>
      </c>
      <c r="K240" s="1" t="s">
        <v>6</v>
      </c>
      <c r="L240" s="1" t="s">
        <v>6</v>
      </c>
    </row>
    <row r="241" spans="1:12">
      <c r="A241" s="1" t="s">
        <v>6</v>
      </c>
      <c r="B241" s="1" t="s">
        <v>6</v>
      </c>
      <c r="C241" s="174" t="s">
        <v>6</v>
      </c>
      <c r="D241" s="174" t="s">
        <v>6</v>
      </c>
      <c r="E241" s="1" t="s">
        <v>6</v>
      </c>
      <c r="F241" s="1" t="s">
        <v>6</v>
      </c>
      <c r="G241" s="1" t="s">
        <v>6</v>
      </c>
      <c r="H241" s="1" t="s">
        <v>6</v>
      </c>
      <c r="I241" s="1" t="s">
        <v>6</v>
      </c>
      <c r="J241" s="1" t="s">
        <v>6</v>
      </c>
      <c r="K241" s="1" t="s">
        <v>6</v>
      </c>
      <c r="L241" s="1" t="s">
        <v>6</v>
      </c>
    </row>
    <row r="242" spans="1:12">
      <c r="A242" s="1" t="s">
        <v>6</v>
      </c>
      <c r="B242" s="1" t="s">
        <v>6</v>
      </c>
      <c r="C242" s="174" t="s">
        <v>6</v>
      </c>
      <c r="D242" s="174" t="s">
        <v>6</v>
      </c>
      <c r="E242" s="1" t="s">
        <v>6</v>
      </c>
      <c r="F242" s="1" t="s">
        <v>6</v>
      </c>
      <c r="G242" s="1" t="s">
        <v>6</v>
      </c>
      <c r="H242" s="1" t="s">
        <v>6</v>
      </c>
      <c r="I242" s="1" t="s">
        <v>6</v>
      </c>
      <c r="J242" s="1" t="s">
        <v>6</v>
      </c>
      <c r="K242" s="1" t="s">
        <v>6</v>
      </c>
      <c r="L242" s="1" t="s">
        <v>6</v>
      </c>
    </row>
    <row r="243" spans="1:12">
      <c r="A243" s="1" t="s">
        <v>6</v>
      </c>
      <c r="B243" s="1" t="s">
        <v>6</v>
      </c>
      <c r="C243" s="174" t="s">
        <v>6</v>
      </c>
      <c r="D243" s="174" t="s">
        <v>6</v>
      </c>
      <c r="E243" s="1" t="s">
        <v>6</v>
      </c>
      <c r="F243" s="1" t="s">
        <v>6</v>
      </c>
      <c r="G243" s="1" t="s">
        <v>6</v>
      </c>
      <c r="H243" s="1" t="s">
        <v>6</v>
      </c>
      <c r="I243" s="1" t="s">
        <v>6</v>
      </c>
      <c r="J243" s="1" t="s">
        <v>6</v>
      </c>
      <c r="K243" s="1" t="s">
        <v>6</v>
      </c>
      <c r="L243" s="1" t="s">
        <v>6</v>
      </c>
    </row>
    <row r="244" spans="1:12">
      <c r="A244" s="1" t="s">
        <v>6</v>
      </c>
      <c r="B244" s="1" t="s">
        <v>6</v>
      </c>
      <c r="C244" s="174" t="s">
        <v>6</v>
      </c>
      <c r="D244" s="174" t="s">
        <v>6</v>
      </c>
      <c r="E244" s="1" t="s">
        <v>6</v>
      </c>
      <c r="F244" s="1" t="s">
        <v>6</v>
      </c>
      <c r="G244" s="1" t="s">
        <v>6</v>
      </c>
      <c r="H244" s="1" t="s">
        <v>6</v>
      </c>
      <c r="I244" s="1" t="s">
        <v>6</v>
      </c>
      <c r="J244" s="1" t="s">
        <v>6</v>
      </c>
      <c r="K244" s="1" t="s">
        <v>6</v>
      </c>
      <c r="L244" s="1" t="s">
        <v>6</v>
      </c>
    </row>
    <row r="245" spans="1:12">
      <c r="A245" s="1" t="s">
        <v>6</v>
      </c>
      <c r="B245" s="1" t="s">
        <v>6</v>
      </c>
      <c r="C245" s="174" t="s">
        <v>6</v>
      </c>
      <c r="D245" s="174" t="s">
        <v>6</v>
      </c>
      <c r="E245" s="1" t="s">
        <v>6</v>
      </c>
      <c r="F245" s="1" t="s">
        <v>6</v>
      </c>
      <c r="G245" s="1" t="s">
        <v>6</v>
      </c>
      <c r="H245" s="1" t="s">
        <v>6</v>
      </c>
      <c r="I245" s="1" t="s">
        <v>6</v>
      </c>
      <c r="J245" s="1" t="s">
        <v>6</v>
      </c>
      <c r="K245" s="1" t="s">
        <v>6</v>
      </c>
      <c r="L245" s="1" t="s">
        <v>6</v>
      </c>
    </row>
    <row r="246" spans="1:12">
      <c r="A246" s="1" t="s">
        <v>6</v>
      </c>
      <c r="B246" s="1" t="s">
        <v>6</v>
      </c>
      <c r="C246" s="174" t="s">
        <v>6</v>
      </c>
      <c r="D246" s="174" t="s">
        <v>6</v>
      </c>
      <c r="E246" s="1" t="s">
        <v>6</v>
      </c>
      <c r="F246" s="1" t="s">
        <v>6</v>
      </c>
      <c r="G246" s="1" t="s">
        <v>6</v>
      </c>
      <c r="H246" s="1" t="s">
        <v>6</v>
      </c>
      <c r="I246" s="1" t="s">
        <v>6</v>
      </c>
      <c r="J246" s="1" t="s">
        <v>6</v>
      </c>
      <c r="K246" s="1" t="s">
        <v>6</v>
      </c>
      <c r="L246" s="1" t="s">
        <v>6</v>
      </c>
    </row>
    <row r="247" spans="1:12">
      <c r="A247" s="1" t="s">
        <v>6</v>
      </c>
      <c r="B247" s="1" t="s">
        <v>6</v>
      </c>
      <c r="C247" s="174" t="s">
        <v>6</v>
      </c>
      <c r="D247" s="174" t="s">
        <v>6</v>
      </c>
      <c r="E247" s="1" t="s">
        <v>6</v>
      </c>
      <c r="F247" s="1" t="s">
        <v>6</v>
      </c>
      <c r="G247" s="1" t="s">
        <v>6</v>
      </c>
      <c r="H247" s="1" t="s">
        <v>6</v>
      </c>
      <c r="I247" s="1" t="s">
        <v>6</v>
      </c>
      <c r="J247" s="1" t="s">
        <v>6</v>
      </c>
      <c r="K247" s="1" t="s">
        <v>6</v>
      </c>
      <c r="L247" s="1" t="s">
        <v>6</v>
      </c>
    </row>
    <row r="248" spans="1:12">
      <c r="A248" s="1" t="s">
        <v>6</v>
      </c>
      <c r="B248" s="1" t="s">
        <v>6</v>
      </c>
      <c r="C248" s="174" t="s">
        <v>6</v>
      </c>
      <c r="D248" s="174" t="s">
        <v>6</v>
      </c>
      <c r="E248" s="1" t="s">
        <v>6</v>
      </c>
      <c r="F248" s="1" t="s">
        <v>6</v>
      </c>
      <c r="G248" s="1" t="s">
        <v>6</v>
      </c>
      <c r="H248" s="1" t="s">
        <v>6</v>
      </c>
      <c r="I248" s="1" t="s">
        <v>6</v>
      </c>
      <c r="J248" s="1" t="s">
        <v>6</v>
      </c>
      <c r="K248" s="1" t="s">
        <v>6</v>
      </c>
      <c r="L248" s="1" t="s">
        <v>6</v>
      </c>
    </row>
    <row r="249" spans="1:12">
      <c r="A249" s="1" t="s">
        <v>6</v>
      </c>
      <c r="B249" s="1" t="s">
        <v>6</v>
      </c>
      <c r="C249" s="174" t="s">
        <v>6</v>
      </c>
      <c r="D249" s="174" t="s">
        <v>6</v>
      </c>
      <c r="E249" s="1" t="s">
        <v>6</v>
      </c>
      <c r="F249" s="1" t="s">
        <v>6</v>
      </c>
      <c r="G249" s="1" t="s">
        <v>6</v>
      </c>
      <c r="H249" s="1" t="s">
        <v>6</v>
      </c>
      <c r="I249" s="1" t="s">
        <v>6</v>
      </c>
      <c r="J249" s="1" t="s">
        <v>6</v>
      </c>
      <c r="K249" s="1" t="s">
        <v>6</v>
      </c>
      <c r="L249" s="1" t="s">
        <v>6</v>
      </c>
    </row>
    <row r="250" spans="1:12">
      <c r="A250" s="1" t="s">
        <v>6</v>
      </c>
      <c r="B250" s="1" t="s">
        <v>6</v>
      </c>
      <c r="C250" s="174" t="s">
        <v>6</v>
      </c>
      <c r="D250" s="174" t="s">
        <v>6</v>
      </c>
      <c r="E250" s="1" t="s">
        <v>6</v>
      </c>
      <c r="F250" s="1" t="s">
        <v>6</v>
      </c>
      <c r="G250" s="1" t="s">
        <v>6</v>
      </c>
      <c r="H250" s="1" t="s">
        <v>6</v>
      </c>
      <c r="I250" s="1" t="s">
        <v>6</v>
      </c>
      <c r="J250" s="1" t="s">
        <v>6</v>
      </c>
      <c r="K250" s="1" t="s">
        <v>6</v>
      </c>
      <c r="L250" s="1" t="s">
        <v>6</v>
      </c>
    </row>
    <row r="251" spans="1:12">
      <c r="A251" s="1" t="s">
        <v>6</v>
      </c>
      <c r="B251" s="1" t="s">
        <v>6</v>
      </c>
      <c r="C251" s="174" t="s">
        <v>6</v>
      </c>
      <c r="D251" s="174" t="s">
        <v>6</v>
      </c>
      <c r="E251" s="1" t="s">
        <v>6</v>
      </c>
      <c r="F251" s="1" t="s">
        <v>6</v>
      </c>
      <c r="G251" s="1" t="s">
        <v>6</v>
      </c>
      <c r="H251" s="1" t="s">
        <v>6</v>
      </c>
      <c r="I251" s="1" t="s">
        <v>6</v>
      </c>
      <c r="J251" s="1" t="s">
        <v>6</v>
      </c>
      <c r="K251" s="1" t="s">
        <v>6</v>
      </c>
      <c r="L251" s="1" t="s">
        <v>6</v>
      </c>
    </row>
    <row r="252" spans="1:12">
      <c r="A252" s="1" t="s">
        <v>6</v>
      </c>
      <c r="B252" s="1" t="s">
        <v>6</v>
      </c>
      <c r="C252" s="174" t="s">
        <v>6</v>
      </c>
      <c r="D252" s="174" t="s">
        <v>6</v>
      </c>
      <c r="E252" s="1" t="s">
        <v>6</v>
      </c>
      <c r="F252" s="1" t="s">
        <v>6</v>
      </c>
      <c r="G252" s="1" t="s">
        <v>6</v>
      </c>
      <c r="H252" s="1" t="s">
        <v>6</v>
      </c>
      <c r="I252" s="1" t="s">
        <v>6</v>
      </c>
      <c r="J252" s="1" t="s">
        <v>6</v>
      </c>
      <c r="K252" s="1" t="s">
        <v>6</v>
      </c>
      <c r="L252" s="1" t="s">
        <v>6</v>
      </c>
    </row>
    <row r="253" spans="1:12">
      <c r="A253" s="1" t="s">
        <v>6</v>
      </c>
      <c r="B253" s="1" t="s">
        <v>6</v>
      </c>
      <c r="C253" s="174" t="s">
        <v>6</v>
      </c>
      <c r="D253" s="174" t="s">
        <v>6</v>
      </c>
      <c r="E253" s="1" t="s">
        <v>6</v>
      </c>
      <c r="F253" s="1" t="s">
        <v>6</v>
      </c>
      <c r="G253" s="1" t="s">
        <v>6</v>
      </c>
      <c r="H253" s="1" t="s">
        <v>6</v>
      </c>
      <c r="I253" s="1" t="s">
        <v>6</v>
      </c>
      <c r="J253" s="1" t="s">
        <v>6</v>
      </c>
      <c r="K253" s="1" t="s">
        <v>6</v>
      </c>
      <c r="L253" s="1" t="s">
        <v>6</v>
      </c>
    </row>
    <row r="254" spans="1:12">
      <c r="A254" s="1" t="s">
        <v>6</v>
      </c>
      <c r="B254" s="1" t="s">
        <v>6</v>
      </c>
      <c r="C254" s="174" t="s">
        <v>6</v>
      </c>
      <c r="D254" s="174" t="s">
        <v>6</v>
      </c>
      <c r="E254" s="1" t="s">
        <v>6</v>
      </c>
      <c r="F254" s="1" t="s">
        <v>6</v>
      </c>
      <c r="G254" s="1" t="s">
        <v>6</v>
      </c>
      <c r="H254" s="1" t="s">
        <v>6</v>
      </c>
      <c r="I254" s="1" t="s">
        <v>6</v>
      </c>
      <c r="J254" s="1" t="s">
        <v>6</v>
      </c>
      <c r="K254" s="1" t="s">
        <v>6</v>
      </c>
      <c r="L254" s="1" t="s">
        <v>6</v>
      </c>
    </row>
    <row r="255" spans="1:12">
      <c r="A255" s="1" t="s">
        <v>6</v>
      </c>
      <c r="B255" s="1" t="s">
        <v>6</v>
      </c>
      <c r="C255" s="174" t="s">
        <v>6</v>
      </c>
      <c r="D255" s="174" t="s">
        <v>6</v>
      </c>
      <c r="E255" s="1" t="s">
        <v>6</v>
      </c>
      <c r="F255" s="1" t="s">
        <v>6</v>
      </c>
      <c r="G255" s="1" t="s">
        <v>6</v>
      </c>
      <c r="H255" s="1" t="s">
        <v>6</v>
      </c>
      <c r="I255" s="1" t="s">
        <v>6</v>
      </c>
      <c r="J255" s="1" t="s">
        <v>6</v>
      </c>
      <c r="K255" s="1" t="s">
        <v>6</v>
      </c>
      <c r="L255" s="1" t="s">
        <v>6</v>
      </c>
    </row>
    <row r="256" spans="1:12">
      <c r="A256" s="1" t="s">
        <v>6</v>
      </c>
      <c r="B256" s="1" t="s">
        <v>6</v>
      </c>
      <c r="C256" s="174" t="s">
        <v>6</v>
      </c>
      <c r="D256" s="174" t="s">
        <v>6</v>
      </c>
      <c r="E256" s="1" t="s">
        <v>6</v>
      </c>
      <c r="F256" s="1" t="s">
        <v>6</v>
      </c>
      <c r="G256" s="1" t="s">
        <v>6</v>
      </c>
      <c r="H256" s="1" t="s">
        <v>6</v>
      </c>
      <c r="I256" s="1" t="s">
        <v>6</v>
      </c>
      <c r="J256" s="1" t="s">
        <v>6</v>
      </c>
      <c r="K256" s="1" t="s">
        <v>6</v>
      </c>
      <c r="L256" s="1" t="s">
        <v>6</v>
      </c>
    </row>
    <row r="257" spans="1:12">
      <c r="A257" s="1" t="s">
        <v>6</v>
      </c>
      <c r="B257" s="1" t="s">
        <v>6</v>
      </c>
      <c r="C257" s="174" t="s">
        <v>6</v>
      </c>
      <c r="D257" s="174" t="s">
        <v>6</v>
      </c>
      <c r="E257" s="1" t="s">
        <v>6</v>
      </c>
      <c r="F257" s="1" t="s">
        <v>6</v>
      </c>
      <c r="G257" s="1" t="s">
        <v>6</v>
      </c>
      <c r="H257" s="1" t="s">
        <v>6</v>
      </c>
      <c r="I257" s="1" t="s">
        <v>6</v>
      </c>
      <c r="J257" s="1" t="s">
        <v>6</v>
      </c>
      <c r="K257" s="1" t="s">
        <v>6</v>
      </c>
      <c r="L257" s="1" t="s">
        <v>6</v>
      </c>
    </row>
    <row r="258" spans="1:12">
      <c r="A258" s="1" t="s">
        <v>6</v>
      </c>
      <c r="B258" s="1" t="s">
        <v>6</v>
      </c>
      <c r="C258" s="174" t="s">
        <v>6</v>
      </c>
      <c r="D258" s="174" t="s">
        <v>6</v>
      </c>
      <c r="E258" s="1" t="s">
        <v>6</v>
      </c>
      <c r="F258" s="1" t="s">
        <v>6</v>
      </c>
      <c r="G258" s="1" t="s">
        <v>6</v>
      </c>
      <c r="H258" s="1" t="s">
        <v>6</v>
      </c>
      <c r="I258" s="1" t="s">
        <v>6</v>
      </c>
      <c r="J258" s="1" t="s">
        <v>6</v>
      </c>
      <c r="K258" s="1" t="s">
        <v>6</v>
      </c>
      <c r="L258" s="1" t="s">
        <v>6</v>
      </c>
    </row>
    <row r="259" spans="1:12">
      <c r="A259" s="1" t="s">
        <v>6</v>
      </c>
      <c r="B259" s="1" t="s">
        <v>6</v>
      </c>
      <c r="C259" s="174" t="s">
        <v>6</v>
      </c>
      <c r="D259" s="174" t="s">
        <v>6</v>
      </c>
      <c r="E259" s="1" t="s">
        <v>6</v>
      </c>
      <c r="F259" s="1" t="s">
        <v>6</v>
      </c>
      <c r="G259" s="1" t="s">
        <v>6</v>
      </c>
      <c r="H259" s="1" t="s">
        <v>6</v>
      </c>
      <c r="I259" s="1" t="s">
        <v>6</v>
      </c>
      <c r="J259" s="1" t="s">
        <v>6</v>
      </c>
      <c r="K259" s="1" t="s">
        <v>6</v>
      </c>
      <c r="L259" s="1" t="s">
        <v>6</v>
      </c>
    </row>
    <row r="260" spans="1:12">
      <c r="A260" s="1" t="s">
        <v>6</v>
      </c>
      <c r="B260" s="1" t="s">
        <v>6</v>
      </c>
      <c r="C260" s="174" t="s">
        <v>6</v>
      </c>
      <c r="D260" s="174" t="s">
        <v>6</v>
      </c>
      <c r="E260" s="1" t="s">
        <v>6</v>
      </c>
      <c r="F260" s="1" t="s">
        <v>6</v>
      </c>
      <c r="G260" s="1" t="s">
        <v>6</v>
      </c>
      <c r="H260" s="1" t="s">
        <v>6</v>
      </c>
      <c r="I260" s="1" t="s">
        <v>6</v>
      </c>
      <c r="J260" s="1" t="s">
        <v>6</v>
      </c>
      <c r="K260" s="1" t="s">
        <v>6</v>
      </c>
      <c r="L260" s="1" t="s">
        <v>6</v>
      </c>
    </row>
    <row r="261" spans="1:12">
      <c r="A261" s="1" t="s">
        <v>6</v>
      </c>
      <c r="B261" s="1" t="s">
        <v>6</v>
      </c>
      <c r="C261" s="174" t="s">
        <v>6</v>
      </c>
      <c r="D261" s="174" t="s">
        <v>6</v>
      </c>
      <c r="E261" s="1" t="s">
        <v>6</v>
      </c>
      <c r="F261" s="1" t="s">
        <v>6</v>
      </c>
      <c r="G261" s="1" t="s">
        <v>6</v>
      </c>
      <c r="H261" s="1" t="s">
        <v>6</v>
      </c>
      <c r="I261" s="1" t="s">
        <v>6</v>
      </c>
      <c r="J261" s="1" t="s">
        <v>6</v>
      </c>
      <c r="K261" s="1" t="s">
        <v>6</v>
      </c>
      <c r="L261" s="1" t="s">
        <v>6</v>
      </c>
    </row>
    <row r="262" spans="1:12">
      <c r="A262" s="1" t="s">
        <v>6</v>
      </c>
      <c r="B262" s="1" t="s">
        <v>6</v>
      </c>
      <c r="C262" s="174" t="s">
        <v>6</v>
      </c>
      <c r="D262" s="174" t="s">
        <v>6</v>
      </c>
      <c r="E262" s="1" t="s">
        <v>6</v>
      </c>
      <c r="F262" s="1" t="s">
        <v>6</v>
      </c>
      <c r="G262" s="1" t="s">
        <v>6</v>
      </c>
      <c r="H262" s="1" t="s">
        <v>6</v>
      </c>
      <c r="I262" s="1" t="s">
        <v>6</v>
      </c>
      <c r="J262" s="1" t="s">
        <v>6</v>
      </c>
      <c r="K262" s="1" t="s">
        <v>6</v>
      </c>
      <c r="L262" s="1" t="s">
        <v>6</v>
      </c>
    </row>
    <row r="263" spans="1:12">
      <c r="A263" s="1" t="s">
        <v>6</v>
      </c>
      <c r="B263" s="1" t="s">
        <v>6</v>
      </c>
      <c r="C263" s="174" t="s">
        <v>6</v>
      </c>
      <c r="D263" s="174" t="s">
        <v>6</v>
      </c>
      <c r="E263" s="1" t="s">
        <v>6</v>
      </c>
      <c r="F263" s="1" t="s">
        <v>6</v>
      </c>
      <c r="G263" s="1" t="s">
        <v>6</v>
      </c>
      <c r="H263" s="1" t="s">
        <v>6</v>
      </c>
      <c r="I263" s="1" t="s">
        <v>6</v>
      </c>
      <c r="J263" s="1" t="s">
        <v>6</v>
      </c>
      <c r="K263" s="1" t="s">
        <v>6</v>
      </c>
      <c r="L263" s="1" t="s">
        <v>6</v>
      </c>
    </row>
    <row r="264" spans="1:12">
      <c r="A264" s="1" t="s">
        <v>6</v>
      </c>
      <c r="B264" s="1" t="s">
        <v>6</v>
      </c>
      <c r="C264" s="174" t="s">
        <v>6</v>
      </c>
      <c r="D264" s="174" t="s">
        <v>6</v>
      </c>
      <c r="E264" s="1" t="s">
        <v>6</v>
      </c>
      <c r="F264" s="1" t="s">
        <v>6</v>
      </c>
      <c r="G264" s="1" t="s">
        <v>6</v>
      </c>
      <c r="H264" s="1" t="s">
        <v>6</v>
      </c>
      <c r="I264" s="1" t="s">
        <v>6</v>
      </c>
      <c r="J264" s="1" t="s">
        <v>6</v>
      </c>
      <c r="K264" s="1" t="s">
        <v>6</v>
      </c>
      <c r="L264" s="1" t="s">
        <v>6</v>
      </c>
    </row>
    <row r="265" spans="1:12">
      <c r="A265" s="1" t="s">
        <v>6</v>
      </c>
      <c r="B265" s="1" t="s">
        <v>6</v>
      </c>
      <c r="C265" s="174" t="s">
        <v>6</v>
      </c>
      <c r="D265" s="174" t="s">
        <v>6</v>
      </c>
      <c r="E265" s="1" t="s">
        <v>6</v>
      </c>
      <c r="F265" s="1" t="s">
        <v>6</v>
      </c>
      <c r="G265" s="1" t="s">
        <v>6</v>
      </c>
      <c r="H265" s="1" t="s">
        <v>6</v>
      </c>
      <c r="I265" s="1" t="s">
        <v>6</v>
      </c>
      <c r="J265" s="1" t="s">
        <v>6</v>
      </c>
      <c r="K265" s="1" t="s">
        <v>6</v>
      </c>
      <c r="L265" s="1" t="s">
        <v>6</v>
      </c>
    </row>
    <row r="266" spans="1:12">
      <c r="A266" s="1" t="s">
        <v>6</v>
      </c>
      <c r="B266" s="1" t="s">
        <v>6</v>
      </c>
      <c r="C266" s="174" t="s">
        <v>6</v>
      </c>
      <c r="D266" s="174" t="s">
        <v>6</v>
      </c>
      <c r="E266" s="1" t="s">
        <v>6</v>
      </c>
      <c r="F266" s="1" t="s">
        <v>6</v>
      </c>
      <c r="G266" s="1" t="s">
        <v>6</v>
      </c>
      <c r="H266" s="1" t="s">
        <v>6</v>
      </c>
      <c r="I266" s="1" t="s">
        <v>6</v>
      </c>
      <c r="J266" s="1" t="s">
        <v>6</v>
      </c>
      <c r="K266" s="1" t="s">
        <v>6</v>
      </c>
      <c r="L266" s="1" t="s">
        <v>6</v>
      </c>
    </row>
    <row r="267" spans="1:12">
      <c r="A267" s="1" t="s">
        <v>6</v>
      </c>
      <c r="B267" s="1" t="s">
        <v>6</v>
      </c>
      <c r="C267" s="174" t="s">
        <v>6</v>
      </c>
      <c r="D267" s="174" t="s">
        <v>6</v>
      </c>
      <c r="E267" s="1" t="s">
        <v>6</v>
      </c>
      <c r="F267" s="1" t="s">
        <v>6</v>
      </c>
      <c r="G267" s="1" t="s">
        <v>6</v>
      </c>
      <c r="H267" s="1" t="s">
        <v>6</v>
      </c>
      <c r="I267" s="1" t="s">
        <v>6</v>
      </c>
      <c r="J267" s="1" t="s">
        <v>6</v>
      </c>
      <c r="K267" s="1" t="s">
        <v>6</v>
      </c>
      <c r="L267" s="1" t="s">
        <v>6</v>
      </c>
    </row>
    <row r="268" spans="1:12">
      <c r="A268" s="1" t="s">
        <v>6</v>
      </c>
      <c r="B268" s="1" t="s">
        <v>6</v>
      </c>
      <c r="C268" s="174" t="s">
        <v>6</v>
      </c>
      <c r="D268" s="174" t="s">
        <v>6</v>
      </c>
      <c r="E268" s="1" t="s">
        <v>6</v>
      </c>
      <c r="F268" s="1" t="s">
        <v>6</v>
      </c>
      <c r="G268" s="1" t="s">
        <v>6</v>
      </c>
      <c r="H268" s="1" t="s">
        <v>6</v>
      </c>
      <c r="I268" s="1" t="s">
        <v>6</v>
      </c>
      <c r="J268" s="1" t="s">
        <v>6</v>
      </c>
      <c r="K268" s="1" t="s">
        <v>6</v>
      </c>
      <c r="L268" s="1" t="s">
        <v>6</v>
      </c>
    </row>
    <row r="269" spans="1:12">
      <c r="A269" s="1" t="s">
        <v>6</v>
      </c>
      <c r="B269" s="1" t="s">
        <v>6</v>
      </c>
      <c r="C269" s="174" t="s">
        <v>6</v>
      </c>
      <c r="D269" s="174" t="s">
        <v>6</v>
      </c>
      <c r="E269" s="1" t="s">
        <v>6</v>
      </c>
      <c r="F269" s="1" t="s">
        <v>6</v>
      </c>
      <c r="G269" s="1" t="s">
        <v>6</v>
      </c>
      <c r="H269" s="1" t="s">
        <v>6</v>
      </c>
      <c r="I269" s="1" t="s">
        <v>6</v>
      </c>
      <c r="J269" s="1" t="s">
        <v>6</v>
      </c>
      <c r="K269" s="1" t="s">
        <v>6</v>
      </c>
      <c r="L269" s="1" t="s">
        <v>6</v>
      </c>
    </row>
    <row r="270" spans="1:12">
      <c r="A270" s="1" t="s">
        <v>6</v>
      </c>
      <c r="B270" s="1" t="s">
        <v>6</v>
      </c>
      <c r="C270" s="174" t="s">
        <v>6</v>
      </c>
      <c r="D270" s="174" t="s">
        <v>6</v>
      </c>
      <c r="E270" s="1" t="s">
        <v>6</v>
      </c>
      <c r="F270" s="1" t="s">
        <v>6</v>
      </c>
      <c r="G270" s="1" t="s">
        <v>6</v>
      </c>
      <c r="H270" s="1" t="s">
        <v>6</v>
      </c>
      <c r="I270" s="1" t="s">
        <v>6</v>
      </c>
      <c r="J270" s="1" t="s">
        <v>6</v>
      </c>
      <c r="K270" s="1" t="s">
        <v>6</v>
      </c>
      <c r="L270" s="1" t="s">
        <v>6</v>
      </c>
    </row>
    <row r="271" spans="1:12">
      <c r="A271" s="1" t="s">
        <v>6</v>
      </c>
      <c r="B271" s="1" t="s">
        <v>6</v>
      </c>
      <c r="C271" s="174" t="s">
        <v>6</v>
      </c>
      <c r="D271" s="174" t="s">
        <v>6</v>
      </c>
      <c r="E271" s="1" t="s">
        <v>6</v>
      </c>
      <c r="F271" s="1" t="s">
        <v>6</v>
      </c>
      <c r="G271" s="1" t="s">
        <v>6</v>
      </c>
      <c r="H271" s="1" t="s">
        <v>6</v>
      </c>
      <c r="I271" s="1" t="s">
        <v>6</v>
      </c>
      <c r="J271" s="1" t="s">
        <v>6</v>
      </c>
      <c r="K271" s="1" t="s">
        <v>6</v>
      </c>
      <c r="L271" s="1" t="s">
        <v>6</v>
      </c>
    </row>
    <row r="272" spans="1:12">
      <c r="A272" s="1" t="s">
        <v>6</v>
      </c>
      <c r="B272" s="1" t="s">
        <v>6</v>
      </c>
      <c r="C272" s="174" t="s">
        <v>6</v>
      </c>
      <c r="D272" s="174" t="s">
        <v>6</v>
      </c>
      <c r="E272" s="1" t="s">
        <v>6</v>
      </c>
      <c r="F272" s="1" t="s">
        <v>6</v>
      </c>
      <c r="G272" s="1" t="s">
        <v>6</v>
      </c>
      <c r="H272" s="1" t="s">
        <v>6</v>
      </c>
      <c r="I272" s="1" t="s">
        <v>6</v>
      </c>
      <c r="J272" s="1" t="s">
        <v>6</v>
      </c>
      <c r="K272" s="1" t="s">
        <v>6</v>
      </c>
      <c r="L272" s="1" t="s">
        <v>6</v>
      </c>
    </row>
    <row r="273" spans="1:12">
      <c r="A273" s="1" t="s">
        <v>6</v>
      </c>
      <c r="B273" s="1" t="s">
        <v>6</v>
      </c>
      <c r="C273" s="174" t="s">
        <v>6</v>
      </c>
      <c r="D273" s="174" t="s">
        <v>6</v>
      </c>
      <c r="E273" s="1" t="s">
        <v>6</v>
      </c>
      <c r="F273" s="1" t="s">
        <v>6</v>
      </c>
      <c r="G273" s="1" t="s">
        <v>6</v>
      </c>
      <c r="H273" s="1" t="s">
        <v>6</v>
      </c>
      <c r="I273" s="1" t="s">
        <v>6</v>
      </c>
      <c r="J273" s="1" t="s">
        <v>6</v>
      </c>
      <c r="K273" s="1" t="s">
        <v>6</v>
      </c>
      <c r="L273" s="1" t="s">
        <v>6</v>
      </c>
    </row>
    <row r="274" spans="1:12">
      <c r="A274" s="1" t="s">
        <v>6</v>
      </c>
      <c r="B274" s="1" t="s">
        <v>6</v>
      </c>
      <c r="C274" s="174" t="s">
        <v>6</v>
      </c>
      <c r="D274" s="174" t="s">
        <v>6</v>
      </c>
      <c r="E274" s="1" t="s">
        <v>6</v>
      </c>
      <c r="F274" s="1" t="s">
        <v>6</v>
      </c>
      <c r="G274" s="1" t="s">
        <v>6</v>
      </c>
      <c r="H274" s="1" t="s">
        <v>6</v>
      </c>
      <c r="I274" s="1" t="s">
        <v>6</v>
      </c>
      <c r="J274" s="1" t="s">
        <v>6</v>
      </c>
      <c r="K274" s="1" t="s">
        <v>6</v>
      </c>
      <c r="L274" s="1" t="s">
        <v>6</v>
      </c>
    </row>
    <row r="275" spans="1:12">
      <c r="A275" s="1" t="s">
        <v>6</v>
      </c>
      <c r="B275" s="1" t="s">
        <v>6</v>
      </c>
      <c r="C275" s="174" t="s">
        <v>6</v>
      </c>
      <c r="D275" s="174" t="s">
        <v>6</v>
      </c>
      <c r="E275" s="1" t="s">
        <v>6</v>
      </c>
      <c r="F275" s="1" t="s">
        <v>6</v>
      </c>
      <c r="G275" s="1" t="s">
        <v>6</v>
      </c>
      <c r="H275" s="1" t="s">
        <v>6</v>
      </c>
      <c r="I275" s="1" t="s">
        <v>6</v>
      </c>
      <c r="J275" s="1" t="s">
        <v>6</v>
      </c>
      <c r="K275" s="1" t="s">
        <v>6</v>
      </c>
      <c r="L275" s="1" t="s">
        <v>6</v>
      </c>
    </row>
    <row r="276" spans="1:12">
      <c r="A276" s="1" t="s">
        <v>6</v>
      </c>
      <c r="B276" s="1" t="s">
        <v>6</v>
      </c>
      <c r="C276" s="174" t="s">
        <v>6</v>
      </c>
      <c r="D276" s="174" t="s">
        <v>6</v>
      </c>
      <c r="E276" s="1" t="s">
        <v>6</v>
      </c>
      <c r="F276" s="1" t="s">
        <v>6</v>
      </c>
      <c r="G276" s="1" t="s">
        <v>6</v>
      </c>
      <c r="H276" s="1" t="s">
        <v>6</v>
      </c>
      <c r="I276" s="1" t="s">
        <v>6</v>
      </c>
      <c r="J276" s="1" t="s">
        <v>6</v>
      </c>
      <c r="K276" s="1" t="s">
        <v>6</v>
      </c>
      <c r="L276" s="1" t="s">
        <v>6</v>
      </c>
    </row>
    <row r="277" spans="1:12">
      <c r="A277" s="1" t="s">
        <v>6</v>
      </c>
      <c r="B277" s="1" t="s">
        <v>6</v>
      </c>
      <c r="C277" s="174" t="s">
        <v>6</v>
      </c>
      <c r="D277" s="174" t="s">
        <v>6</v>
      </c>
      <c r="E277" s="1" t="s">
        <v>6</v>
      </c>
      <c r="F277" s="1" t="s">
        <v>6</v>
      </c>
      <c r="G277" s="1" t="s">
        <v>6</v>
      </c>
      <c r="H277" s="1" t="s">
        <v>6</v>
      </c>
      <c r="I277" s="1" t="s">
        <v>6</v>
      </c>
      <c r="J277" s="1" t="s">
        <v>6</v>
      </c>
      <c r="K277" s="1" t="s">
        <v>6</v>
      </c>
      <c r="L277" s="1" t="s">
        <v>6</v>
      </c>
    </row>
    <row r="278" spans="1:12">
      <c r="A278" s="1" t="s">
        <v>6</v>
      </c>
      <c r="B278" s="1" t="s">
        <v>6</v>
      </c>
      <c r="C278" s="174" t="s">
        <v>6</v>
      </c>
      <c r="D278" s="174" t="s">
        <v>6</v>
      </c>
      <c r="E278" s="1" t="s">
        <v>6</v>
      </c>
      <c r="F278" s="1" t="s">
        <v>6</v>
      </c>
      <c r="G278" s="1" t="s">
        <v>6</v>
      </c>
      <c r="H278" s="1" t="s">
        <v>6</v>
      </c>
      <c r="I278" s="1" t="s">
        <v>6</v>
      </c>
      <c r="J278" s="1" t="s">
        <v>6</v>
      </c>
      <c r="K278" s="1" t="s">
        <v>6</v>
      </c>
      <c r="L278" s="1" t="s">
        <v>6</v>
      </c>
    </row>
    <row r="279" spans="1:12">
      <c r="A279" s="1" t="s">
        <v>6</v>
      </c>
      <c r="B279" s="1" t="s">
        <v>6</v>
      </c>
      <c r="C279" s="174" t="s">
        <v>6</v>
      </c>
      <c r="D279" s="174" t="s">
        <v>6</v>
      </c>
      <c r="E279" s="1" t="s">
        <v>6</v>
      </c>
      <c r="F279" s="1" t="s">
        <v>6</v>
      </c>
      <c r="G279" s="1" t="s">
        <v>6</v>
      </c>
      <c r="H279" s="1" t="s">
        <v>6</v>
      </c>
      <c r="I279" s="1" t="s">
        <v>6</v>
      </c>
      <c r="J279" s="1" t="s">
        <v>6</v>
      </c>
      <c r="K279" s="1" t="s">
        <v>6</v>
      </c>
      <c r="L279" s="1" t="s">
        <v>6</v>
      </c>
    </row>
    <row r="280" spans="1:12">
      <c r="A280" s="1" t="s">
        <v>6</v>
      </c>
      <c r="B280" s="1" t="s">
        <v>6</v>
      </c>
      <c r="C280" s="174" t="s">
        <v>6</v>
      </c>
      <c r="D280" s="174" t="s">
        <v>6</v>
      </c>
      <c r="E280" s="1" t="s">
        <v>6</v>
      </c>
      <c r="F280" s="1" t="s">
        <v>6</v>
      </c>
      <c r="G280" s="1" t="s">
        <v>6</v>
      </c>
      <c r="H280" s="1" t="s">
        <v>6</v>
      </c>
      <c r="I280" s="1" t="s">
        <v>6</v>
      </c>
      <c r="J280" s="1" t="s">
        <v>6</v>
      </c>
      <c r="K280" s="1" t="s">
        <v>6</v>
      </c>
      <c r="L280" s="1" t="s">
        <v>6</v>
      </c>
    </row>
    <row r="281" spans="1:12">
      <c r="A281" s="1" t="s">
        <v>6</v>
      </c>
      <c r="B281" s="1" t="s">
        <v>6</v>
      </c>
      <c r="C281" s="174" t="s">
        <v>6</v>
      </c>
      <c r="D281" s="174" t="s">
        <v>6</v>
      </c>
      <c r="E281" s="1" t="s">
        <v>6</v>
      </c>
      <c r="F281" s="1" t="s">
        <v>6</v>
      </c>
      <c r="G281" s="1" t="s">
        <v>6</v>
      </c>
      <c r="H281" s="1" t="s">
        <v>6</v>
      </c>
      <c r="I281" s="1" t="s">
        <v>6</v>
      </c>
      <c r="J281" s="1" t="s">
        <v>6</v>
      </c>
      <c r="K281" s="1" t="s">
        <v>6</v>
      </c>
      <c r="L281" s="1" t="s">
        <v>6</v>
      </c>
    </row>
    <row r="282" spans="1:12">
      <c r="A282" s="1" t="s">
        <v>6</v>
      </c>
      <c r="B282" s="1" t="s">
        <v>6</v>
      </c>
      <c r="C282" s="174" t="s">
        <v>6</v>
      </c>
      <c r="D282" s="174" t="s">
        <v>6</v>
      </c>
      <c r="E282" s="1" t="s">
        <v>6</v>
      </c>
      <c r="F282" s="1" t="s">
        <v>6</v>
      </c>
      <c r="G282" s="1" t="s">
        <v>6</v>
      </c>
      <c r="H282" s="1" t="s">
        <v>6</v>
      </c>
      <c r="I282" s="1" t="s">
        <v>6</v>
      </c>
      <c r="J282" s="1" t="s">
        <v>6</v>
      </c>
      <c r="K282" s="1" t="s">
        <v>6</v>
      </c>
      <c r="L282" s="1" t="s">
        <v>6</v>
      </c>
    </row>
    <row r="283" spans="1:12">
      <c r="A283" s="1" t="s">
        <v>6</v>
      </c>
      <c r="B283" s="1" t="s">
        <v>6</v>
      </c>
      <c r="C283" s="174" t="s">
        <v>6</v>
      </c>
      <c r="D283" s="174" t="s">
        <v>6</v>
      </c>
      <c r="E283" s="1" t="s">
        <v>6</v>
      </c>
      <c r="F283" s="1" t="s">
        <v>6</v>
      </c>
      <c r="G283" s="1" t="s">
        <v>6</v>
      </c>
      <c r="H283" s="1" t="s">
        <v>6</v>
      </c>
      <c r="I283" s="1" t="s">
        <v>6</v>
      </c>
      <c r="J283" s="1" t="s">
        <v>6</v>
      </c>
      <c r="K283" s="1" t="s">
        <v>6</v>
      </c>
      <c r="L283" s="1" t="s">
        <v>6</v>
      </c>
    </row>
    <row r="284" spans="1:12">
      <c r="A284" s="1" t="s">
        <v>6</v>
      </c>
      <c r="B284" s="1" t="s">
        <v>6</v>
      </c>
      <c r="C284" s="174" t="s">
        <v>6</v>
      </c>
      <c r="D284" s="174" t="s">
        <v>6</v>
      </c>
      <c r="E284" s="1" t="s">
        <v>6</v>
      </c>
      <c r="F284" s="1" t="s">
        <v>6</v>
      </c>
      <c r="G284" s="1" t="s">
        <v>6</v>
      </c>
      <c r="H284" s="1" t="s">
        <v>6</v>
      </c>
      <c r="I284" s="1" t="s">
        <v>6</v>
      </c>
      <c r="J284" s="1" t="s">
        <v>6</v>
      </c>
      <c r="K284" s="1" t="s">
        <v>6</v>
      </c>
      <c r="L284" s="1" t="s">
        <v>6</v>
      </c>
    </row>
    <row r="285" spans="1:12">
      <c r="A285" s="1" t="s">
        <v>6</v>
      </c>
      <c r="B285" s="1" t="s">
        <v>6</v>
      </c>
      <c r="C285" s="174" t="s">
        <v>6</v>
      </c>
      <c r="D285" s="174" t="s">
        <v>6</v>
      </c>
      <c r="E285" s="1" t="s">
        <v>6</v>
      </c>
      <c r="F285" s="1" t="s">
        <v>6</v>
      </c>
      <c r="G285" s="1" t="s">
        <v>6</v>
      </c>
      <c r="H285" s="1" t="s">
        <v>6</v>
      </c>
      <c r="I285" s="1" t="s">
        <v>6</v>
      </c>
      <c r="J285" s="1" t="s">
        <v>6</v>
      </c>
      <c r="K285" s="1" t="s">
        <v>6</v>
      </c>
      <c r="L285" s="1" t="s">
        <v>6</v>
      </c>
    </row>
    <row r="286" spans="1:12">
      <c r="A286" s="1" t="s">
        <v>6</v>
      </c>
      <c r="B286" s="1" t="s">
        <v>6</v>
      </c>
      <c r="C286" s="174" t="s">
        <v>6</v>
      </c>
      <c r="D286" s="174" t="s">
        <v>6</v>
      </c>
      <c r="E286" s="1" t="s">
        <v>6</v>
      </c>
      <c r="F286" s="1" t="s">
        <v>6</v>
      </c>
      <c r="G286" s="1" t="s">
        <v>6</v>
      </c>
      <c r="H286" s="1" t="s">
        <v>6</v>
      </c>
      <c r="I286" s="1" t="s">
        <v>6</v>
      </c>
      <c r="J286" s="1" t="s">
        <v>6</v>
      </c>
      <c r="K286" s="1" t="s">
        <v>6</v>
      </c>
      <c r="L286" s="1" t="s">
        <v>6</v>
      </c>
    </row>
    <row r="287" spans="1:12">
      <c r="A287" s="1" t="s">
        <v>6</v>
      </c>
      <c r="B287" s="1" t="s">
        <v>6</v>
      </c>
      <c r="C287" s="174" t="s">
        <v>6</v>
      </c>
      <c r="D287" s="174" t="s">
        <v>6</v>
      </c>
      <c r="E287" s="1" t="s">
        <v>6</v>
      </c>
      <c r="F287" s="1" t="s">
        <v>6</v>
      </c>
      <c r="G287" s="1" t="s">
        <v>6</v>
      </c>
      <c r="H287" s="1" t="s">
        <v>6</v>
      </c>
      <c r="I287" s="1" t="s">
        <v>6</v>
      </c>
      <c r="J287" s="1" t="s">
        <v>6</v>
      </c>
      <c r="K287" s="1" t="s">
        <v>6</v>
      </c>
      <c r="L287" s="1" t="s">
        <v>6</v>
      </c>
    </row>
    <row r="288" spans="1:12">
      <c r="A288" s="1" t="s">
        <v>6</v>
      </c>
      <c r="B288" s="1" t="s">
        <v>6</v>
      </c>
      <c r="C288" s="174" t="s">
        <v>6</v>
      </c>
      <c r="D288" s="174" t="s">
        <v>6</v>
      </c>
      <c r="E288" s="1" t="s">
        <v>6</v>
      </c>
      <c r="F288" s="1" t="s">
        <v>6</v>
      </c>
      <c r="G288" s="1" t="s">
        <v>6</v>
      </c>
      <c r="H288" s="1" t="s">
        <v>6</v>
      </c>
      <c r="I288" s="1" t="s">
        <v>6</v>
      </c>
      <c r="J288" s="1" t="s">
        <v>6</v>
      </c>
      <c r="K288" s="1" t="s">
        <v>6</v>
      </c>
      <c r="L288" s="1" t="s">
        <v>6</v>
      </c>
    </row>
    <row r="289" spans="1:12">
      <c r="A289" s="1" t="s">
        <v>6</v>
      </c>
      <c r="B289" s="1" t="s">
        <v>6</v>
      </c>
      <c r="C289" s="174" t="s">
        <v>6</v>
      </c>
      <c r="D289" s="174" t="s">
        <v>6</v>
      </c>
      <c r="E289" s="1" t="s">
        <v>6</v>
      </c>
      <c r="F289" s="1" t="s">
        <v>6</v>
      </c>
      <c r="G289" s="1" t="s">
        <v>6</v>
      </c>
      <c r="H289" s="1" t="s">
        <v>6</v>
      </c>
      <c r="I289" s="1" t="s">
        <v>6</v>
      </c>
      <c r="J289" s="1" t="s">
        <v>6</v>
      </c>
      <c r="K289" s="1" t="s">
        <v>6</v>
      </c>
      <c r="L289" s="1" t="s">
        <v>6</v>
      </c>
    </row>
    <row r="290" spans="1:12">
      <c r="A290" s="1" t="s">
        <v>6</v>
      </c>
      <c r="B290" s="1" t="s">
        <v>6</v>
      </c>
      <c r="C290" s="174" t="s">
        <v>6</v>
      </c>
      <c r="D290" s="174" t="s">
        <v>6</v>
      </c>
      <c r="E290" s="1" t="s">
        <v>6</v>
      </c>
      <c r="F290" s="1" t="s">
        <v>6</v>
      </c>
      <c r="G290" s="1" t="s">
        <v>6</v>
      </c>
      <c r="H290" s="1" t="s">
        <v>6</v>
      </c>
      <c r="I290" s="1" t="s">
        <v>6</v>
      </c>
      <c r="J290" s="1" t="s">
        <v>6</v>
      </c>
      <c r="K290" s="1" t="s">
        <v>6</v>
      </c>
      <c r="L290" s="1" t="s">
        <v>6</v>
      </c>
    </row>
    <row r="291" spans="1:12">
      <c r="A291" s="1" t="s">
        <v>6</v>
      </c>
      <c r="B291" s="1" t="s">
        <v>6</v>
      </c>
      <c r="C291" s="174" t="s">
        <v>6</v>
      </c>
      <c r="D291" s="174" t="s">
        <v>6</v>
      </c>
      <c r="E291" s="1" t="s">
        <v>6</v>
      </c>
      <c r="F291" s="1" t="s">
        <v>6</v>
      </c>
      <c r="G291" s="1" t="s">
        <v>6</v>
      </c>
      <c r="H291" s="1" t="s">
        <v>6</v>
      </c>
      <c r="I291" s="1" t="s">
        <v>6</v>
      </c>
      <c r="J291" s="1" t="s">
        <v>6</v>
      </c>
      <c r="K291" s="1" t="s">
        <v>6</v>
      </c>
      <c r="L291" s="1" t="s">
        <v>6</v>
      </c>
    </row>
    <row r="292" spans="1:12">
      <c r="A292" s="1" t="s">
        <v>6</v>
      </c>
      <c r="B292" s="1" t="s">
        <v>6</v>
      </c>
      <c r="C292" s="174" t="s">
        <v>6</v>
      </c>
      <c r="D292" s="174" t="s">
        <v>6</v>
      </c>
      <c r="E292" s="1" t="s">
        <v>6</v>
      </c>
      <c r="F292" s="1" t="s">
        <v>6</v>
      </c>
      <c r="G292" s="1" t="s">
        <v>6</v>
      </c>
      <c r="H292" s="1" t="s">
        <v>6</v>
      </c>
      <c r="I292" s="1" t="s">
        <v>6</v>
      </c>
      <c r="J292" s="1" t="s">
        <v>6</v>
      </c>
      <c r="K292" s="1" t="s">
        <v>6</v>
      </c>
      <c r="L292" s="1" t="s">
        <v>6</v>
      </c>
    </row>
    <row r="293" spans="1:12">
      <c r="A293" s="1" t="s">
        <v>6</v>
      </c>
      <c r="B293" s="1" t="s">
        <v>6</v>
      </c>
      <c r="C293" s="174" t="s">
        <v>6</v>
      </c>
      <c r="D293" s="174" t="s">
        <v>6</v>
      </c>
      <c r="E293" s="1" t="s">
        <v>6</v>
      </c>
      <c r="F293" s="1" t="s">
        <v>6</v>
      </c>
      <c r="G293" s="1" t="s">
        <v>6</v>
      </c>
      <c r="H293" s="1" t="s">
        <v>6</v>
      </c>
      <c r="I293" s="1" t="s">
        <v>6</v>
      </c>
      <c r="J293" s="1" t="s">
        <v>6</v>
      </c>
      <c r="K293" s="1" t="s">
        <v>6</v>
      </c>
      <c r="L293" s="1" t="s">
        <v>6</v>
      </c>
    </row>
    <row r="294" spans="1:12">
      <c r="A294" s="1" t="s">
        <v>6</v>
      </c>
      <c r="B294" s="1" t="s">
        <v>6</v>
      </c>
      <c r="C294" s="174" t="s">
        <v>6</v>
      </c>
      <c r="D294" s="174" t="s">
        <v>6</v>
      </c>
      <c r="E294" s="1" t="s">
        <v>6</v>
      </c>
      <c r="F294" s="1" t="s">
        <v>6</v>
      </c>
      <c r="G294" s="1" t="s">
        <v>6</v>
      </c>
      <c r="H294" s="1" t="s">
        <v>6</v>
      </c>
      <c r="I294" s="1" t="s">
        <v>6</v>
      </c>
      <c r="J294" s="1" t="s">
        <v>6</v>
      </c>
      <c r="K294" s="1" t="s">
        <v>6</v>
      </c>
      <c r="L294" s="1" t="s">
        <v>6</v>
      </c>
    </row>
    <row r="295" spans="1:12">
      <c r="A295" s="1" t="s">
        <v>6</v>
      </c>
      <c r="B295" s="1" t="s">
        <v>6</v>
      </c>
      <c r="C295" s="174" t="s">
        <v>6</v>
      </c>
      <c r="D295" s="174" t="s">
        <v>6</v>
      </c>
      <c r="E295" s="1" t="s">
        <v>6</v>
      </c>
      <c r="F295" s="1" t="s">
        <v>6</v>
      </c>
      <c r="G295" s="1" t="s">
        <v>6</v>
      </c>
      <c r="H295" s="1" t="s">
        <v>6</v>
      </c>
      <c r="I295" s="1" t="s">
        <v>6</v>
      </c>
      <c r="J295" s="1" t="s">
        <v>6</v>
      </c>
      <c r="K295" s="1" t="s">
        <v>6</v>
      </c>
      <c r="L295" s="1" t="s">
        <v>6</v>
      </c>
    </row>
    <row r="296" spans="1:12">
      <c r="A296" s="1" t="s">
        <v>6</v>
      </c>
      <c r="B296" s="1" t="s">
        <v>6</v>
      </c>
      <c r="C296" s="174" t="s">
        <v>6</v>
      </c>
      <c r="D296" s="174" t="s">
        <v>6</v>
      </c>
      <c r="E296" s="1" t="s">
        <v>6</v>
      </c>
      <c r="F296" s="1" t="s">
        <v>6</v>
      </c>
      <c r="G296" s="1" t="s">
        <v>6</v>
      </c>
      <c r="H296" s="1" t="s">
        <v>6</v>
      </c>
      <c r="I296" s="1" t="s">
        <v>6</v>
      </c>
      <c r="J296" s="1" t="s">
        <v>6</v>
      </c>
      <c r="K296" s="1" t="s">
        <v>6</v>
      </c>
      <c r="L296" s="1" t="s">
        <v>6</v>
      </c>
    </row>
    <row r="297" spans="1:12">
      <c r="A297" s="1" t="s">
        <v>6</v>
      </c>
      <c r="B297" s="1" t="s">
        <v>6</v>
      </c>
      <c r="C297" s="174" t="s">
        <v>6</v>
      </c>
      <c r="D297" s="174" t="s">
        <v>6</v>
      </c>
      <c r="E297" s="1" t="s">
        <v>6</v>
      </c>
      <c r="F297" s="1" t="s">
        <v>6</v>
      </c>
      <c r="G297" s="1" t="s">
        <v>6</v>
      </c>
      <c r="H297" s="1" t="s">
        <v>6</v>
      </c>
      <c r="I297" s="1" t="s">
        <v>6</v>
      </c>
      <c r="J297" s="1" t="s">
        <v>6</v>
      </c>
      <c r="K297" s="1" t="s">
        <v>6</v>
      </c>
      <c r="L297" s="1" t="s">
        <v>6</v>
      </c>
    </row>
    <row r="298" spans="1:12">
      <c r="A298" s="1" t="s">
        <v>6</v>
      </c>
      <c r="B298" s="1" t="s">
        <v>6</v>
      </c>
      <c r="C298" s="174" t="s">
        <v>6</v>
      </c>
      <c r="D298" s="174" t="s">
        <v>6</v>
      </c>
      <c r="E298" s="1" t="s">
        <v>6</v>
      </c>
      <c r="F298" s="1" t="s">
        <v>6</v>
      </c>
      <c r="G298" s="1" t="s">
        <v>6</v>
      </c>
      <c r="H298" s="1" t="s">
        <v>6</v>
      </c>
      <c r="I298" s="1" t="s">
        <v>6</v>
      </c>
      <c r="J298" s="1" t="s">
        <v>6</v>
      </c>
      <c r="K298" s="1" t="s">
        <v>6</v>
      </c>
      <c r="L298" s="1" t="s">
        <v>6</v>
      </c>
    </row>
    <row r="299" spans="1:12">
      <c r="A299" s="1" t="s">
        <v>6</v>
      </c>
      <c r="B299" s="1" t="s">
        <v>6</v>
      </c>
      <c r="C299" s="174" t="s">
        <v>6</v>
      </c>
      <c r="D299" s="174" t="s">
        <v>6</v>
      </c>
      <c r="E299" s="1" t="s">
        <v>6</v>
      </c>
      <c r="F299" s="1" t="s">
        <v>6</v>
      </c>
      <c r="G299" s="1" t="s">
        <v>6</v>
      </c>
      <c r="H299" s="1" t="s">
        <v>6</v>
      </c>
      <c r="I299" s="1" t="s">
        <v>6</v>
      </c>
      <c r="J299" s="1" t="s">
        <v>6</v>
      </c>
      <c r="K299" s="1" t="s">
        <v>6</v>
      </c>
      <c r="L299" s="1" t="s">
        <v>6</v>
      </c>
    </row>
    <row r="300" spans="1:12">
      <c r="A300" s="1" t="s">
        <v>6</v>
      </c>
      <c r="B300" s="1" t="s">
        <v>6</v>
      </c>
      <c r="C300" s="174" t="s">
        <v>6</v>
      </c>
      <c r="D300" s="174" t="s">
        <v>6</v>
      </c>
      <c r="E300" s="1" t="s">
        <v>6</v>
      </c>
      <c r="F300" s="1" t="s">
        <v>6</v>
      </c>
      <c r="G300" s="1" t="s">
        <v>6</v>
      </c>
      <c r="H300" s="1" t="s">
        <v>6</v>
      </c>
      <c r="I300" s="1" t="s">
        <v>6</v>
      </c>
      <c r="J300" s="1" t="s">
        <v>6</v>
      </c>
      <c r="K300" s="1" t="s">
        <v>6</v>
      </c>
      <c r="L300" s="1" t="s">
        <v>6</v>
      </c>
    </row>
    <row r="301" spans="1:12">
      <c r="A301" s="1" t="s">
        <v>6</v>
      </c>
      <c r="B301" s="1" t="s">
        <v>6</v>
      </c>
      <c r="C301" s="174" t="s">
        <v>6</v>
      </c>
      <c r="D301" s="174" t="s">
        <v>6</v>
      </c>
      <c r="E301" s="1" t="s">
        <v>6</v>
      </c>
      <c r="F301" s="1" t="s">
        <v>6</v>
      </c>
      <c r="G301" s="1" t="s">
        <v>6</v>
      </c>
      <c r="H301" s="1" t="s">
        <v>6</v>
      </c>
      <c r="I301" s="1" t="s">
        <v>6</v>
      </c>
      <c r="J301" s="1" t="s">
        <v>6</v>
      </c>
      <c r="K301" s="1" t="s">
        <v>6</v>
      </c>
      <c r="L301" s="1" t="s">
        <v>6</v>
      </c>
    </row>
    <row r="302" spans="1:12">
      <c r="A302" s="1" t="s">
        <v>6</v>
      </c>
      <c r="B302" s="1" t="s">
        <v>6</v>
      </c>
      <c r="C302" s="174" t="s">
        <v>6</v>
      </c>
      <c r="D302" s="174" t="s">
        <v>6</v>
      </c>
      <c r="E302" s="1" t="s">
        <v>6</v>
      </c>
      <c r="F302" s="1" t="s">
        <v>6</v>
      </c>
      <c r="G302" s="1" t="s">
        <v>6</v>
      </c>
      <c r="H302" s="1" t="s">
        <v>6</v>
      </c>
      <c r="I302" s="1" t="s">
        <v>6</v>
      </c>
      <c r="J302" s="1" t="s">
        <v>6</v>
      </c>
      <c r="K302" s="1" t="s">
        <v>6</v>
      </c>
      <c r="L302" s="1" t="s">
        <v>6</v>
      </c>
    </row>
    <row r="303" spans="1:12">
      <c r="A303" s="1" t="s">
        <v>6</v>
      </c>
      <c r="B303" s="1" t="s">
        <v>6</v>
      </c>
      <c r="C303" s="174" t="s">
        <v>6</v>
      </c>
      <c r="D303" s="174" t="s">
        <v>6</v>
      </c>
      <c r="E303" s="1" t="s">
        <v>6</v>
      </c>
      <c r="F303" s="1" t="s">
        <v>6</v>
      </c>
      <c r="G303" s="1" t="s">
        <v>6</v>
      </c>
      <c r="H303" s="1" t="s">
        <v>6</v>
      </c>
      <c r="I303" s="1" t="s">
        <v>6</v>
      </c>
      <c r="J303" s="1" t="s">
        <v>6</v>
      </c>
      <c r="K303" s="1" t="s">
        <v>6</v>
      </c>
      <c r="L303" s="1" t="s">
        <v>6</v>
      </c>
    </row>
    <row r="304" spans="1:12">
      <c r="A304" s="1" t="s">
        <v>6</v>
      </c>
      <c r="B304" s="1" t="s">
        <v>6</v>
      </c>
      <c r="C304" s="174" t="s">
        <v>6</v>
      </c>
      <c r="D304" s="174" t="s">
        <v>6</v>
      </c>
      <c r="E304" s="1" t="s">
        <v>6</v>
      </c>
      <c r="F304" s="1" t="s">
        <v>6</v>
      </c>
      <c r="G304" s="1" t="s">
        <v>6</v>
      </c>
      <c r="H304" s="1" t="s">
        <v>6</v>
      </c>
      <c r="I304" s="1" t="s">
        <v>6</v>
      </c>
      <c r="J304" s="1" t="s">
        <v>6</v>
      </c>
      <c r="K304" s="1" t="s">
        <v>6</v>
      </c>
      <c r="L304" s="1" t="s">
        <v>6</v>
      </c>
    </row>
    <row r="305" spans="1:12">
      <c r="A305" s="1" t="s">
        <v>6</v>
      </c>
      <c r="B305" s="1" t="s">
        <v>6</v>
      </c>
      <c r="C305" s="174" t="s">
        <v>6</v>
      </c>
      <c r="D305" s="174" t="s">
        <v>6</v>
      </c>
      <c r="E305" s="1" t="s">
        <v>6</v>
      </c>
      <c r="F305" s="1" t="s">
        <v>6</v>
      </c>
      <c r="G305" s="1" t="s">
        <v>6</v>
      </c>
      <c r="H305" s="1" t="s">
        <v>6</v>
      </c>
      <c r="I305" s="1" t="s">
        <v>6</v>
      </c>
      <c r="J305" s="1" t="s">
        <v>6</v>
      </c>
      <c r="K305" s="1" t="s">
        <v>6</v>
      </c>
      <c r="L305" s="1" t="s">
        <v>6</v>
      </c>
    </row>
    <row r="306" spans="1:12">
      <c r="A306" s="1" t="s">
        <v>6</v>
      </c>
      <c r="B306" s="1" t="s">
        <v>6</v>
      </c>
      <c r="C306" s="174" t="s">
        <v>6</v>
      </c>
      <c r="D306" s="174" t="s">
        <v>6</v>
      </c>
      <c r="E306" s="1" t="s">
        <v>6</v>
      </c>
      <c r="F306" s="1" t="s">
        <v>6</v>
      </c>
      <c r="G306" s="1" t="s">
        <v>6</v>
      </c>
      <c r="H306" s="1" t="s">
        <v>6</v>
      </c>
      <c r="I306" s="1" t="s">
        <v>6</v>
      </c>
      <c r="J306" s="1" t="s">
        <v>6</v>
      </c>
      <c r="K306" s="1" t="s">
        <v>6</v>
      </c>
      <c r="L306" s="1" t="s">
        <v>6</v>
      </c>
    </row>
    <row r="307" spans="1:12">
      <c r="A307" s="1" t="s">
        <v>6</v>
      </c>
      <c r="B307" s="1" t="s">
        <v>6</v>
      </c>
      <c r="C307" s="174" t="s">
        <v>6</v>
      </c>
      <c r="D307" s="174" t="s">
        <v>6</v>
      </c>
      <c r="E307" s="1" t="s">
        <v>6</v>
      </c>
      <c r="F307" s="1" t="s">
        <v>6</v>
      </c>
      <c r="G307" s="1" t="s">
        <v>6</v>
      </c>
      <c r="H307" s="1" t="s">
        <v>6</v>
      </c>
      <c r="I307" s="1" t="s">
        <v>6</v>
      </c>
      <c r="J307" s="1" t="s">
        <v>6</v>
      </c>
      <c r="K307" s="1" t="s">
        <v>6</v>
      </c>
      <c r="L307" s="1" t="s">
        <v>6</v>
      </c>
    </row>
    <row r="308" spans="1:12">
      <c r="A308" s="1" t="s">
        <v>6</v>
      </c>
      <c r="B308" s="1" t="s">
        <v>6</v>
      </c>
      <c r="C308" s="174" t="s">
        <v>6</v>
      </c>
      <c r="D308" s="174" t="s">
        <v>6</v>
      </c>
      <c r="E308" s="1" t="s">
        <v>6</v>
      </c>
      <c r="F308" s="1" t="s">
        <v>6</v>
      </c>
      <c r="G308" s="1" t="s">
        <v>6</v>
      </c>
      <c r="H308" s="1" t="s">
        <v>6</v>
      </c>
      <c r="I308" s="1" t="s">
        <v>6</v>
      </c>
      <c r="J308" s="1" t="s">
        <v>6</v>
      </c>
      <c r="K308" s="1" t="s">
        <v>6</v>
      </c>
      <c r="L308" s="1" t="s">
        <v>6</v>
      </c>
    </row>
    <row r="309" spans="1:12">
      <c r="A309" s="1" t="s">
        <v>6</v>
      </c>
      <c r="B309" s="1" t="s">
        <v>6</v>
      </c>
      <c r="C309" s="174" t="s">
        <v>6</v>
      </c>
      <c r="D309" s="174" t="s">
        <v>6</v>
      </c>
      <c r="E309" s="1" t="s">
        <v>6</v>
      </c>
      <c r="F309" s="1" t="s">
        <v>6</v>
      </c>
      <c r="G309" s="1" t="s">
        <v>6</v>
      </c>
      <c r="H309" s="1" t="s">
        <v>6</v>
      </c>
      <c r="I309" s="1" t="s">
        <v>6</v>
      </c>
      <c r="J309" s="1" t="s">
        <v>6</v>
      </c>
      <c r="K309" s="1" t="s">
        <v>6</v>
      </c>
      <c r="L309" s="1" t="s">
        <v>6</v>
      </c>
    </row>
    <row r="310" spans="1:12">
      <c r="A310" s="1" t="s">
        <v>6</v>
      </c>
      <c r="B310" s="1" t="s">
        <v>6</v>
      </c>
      <c r="C310" s="174" t="s">
        <v>6</v>
      </c>
      <c r="D310" s="174" t="s">
        <v>6</v>
      </c>
      <c r="E310" s="1" t="s">
        <v>6</v>
      </c>
      <c r="F310" s="1" t="s">
        <v>6</v>
      </c>
      <c r="G310" s="1" t="s">
        <v>6</v>
      </c>
      <c r="H310" s="1" t="s">
        <v>6</v>
      </c>
      <c r="I310" s="1" t="s">
        <v>6</v>
      </c>
      <c r="J310" s="1" t="s">
        <v>6</v>
      </c>
      <c r="K310" s="1" t="s">
        <v>6</v>
      </c>
      <c r="L310" s="1" t="s">
        <v>6</v>
      </c>
    </row>
    <row r="311" spans="1:12">
      <c r="A311" s="1" t="s">
        <v>6</v>
      </c>
      <c r="B311" s="1" t="s">
        <v>6</v>
      </c>
      <c r="C311" s="174" t="s">
        <v>6</v>
      </c>
      <c r="D311" s="174" t="s">
        <v>6</v>
      </c>
      <c r="E311" s="1" t="s">
        <v>6</v>
      </c>
      <c r="F311" s="1" t="s">
        <v>6</v>
      </c>
      <c r="G311" s="1" t="s">
        <v>6</v>
      </c>
      <c r="H311" s="1" t="s">
        <v>6</v>
      </c>
      <c r="I311" s="1" t="s">
        <v>6</v>
      </c>
      <c r="J311" s="1" t="s">
        <v>6</v>
      </c>
      <c r="K311" s="1" t="s">
        <v>6</v>
      </c>
      <c r="L311" s="1" t="s">
        <v>6</v>
      </c>
    </row>
    <row r="312" spans="1:12">
      <c r="A312" s="1" t="s">
        <v>6</v>
      </c>
      <c r="B312" s="1" t="s">
        <v>6</v>
      </c>
      <c r="C312" s="174" t="s">
        <v>6</v>
      </c>
      <c r="D312" s="174" t="s">
        <v>6</v>
      </c>
      <c r="E312" s="1" t="s">
        <v>6</v>
      </c>
      <c r="F312" s="1" t="s">
        <v>6</v>
      </c>
      <c r="G312" s="1" t="s">
        <v>6</v>
      </c>
      <c r="H312" s="1" t="s">
        <v>6</v>
      </c>
      <c r="I312" s="1" t="s">
        <v>6</v>
      </c>
      <c r="J312" s="1" t="s">
        <v>6</v>
      </c>
      <c r="K312" s="1" t="s">
        <v>6</v>
      </c>
      <c r="L312" s="1" t="s">
        <v>6</v>
      </c>
    </row>
    <row r="313" spans="1:12">
      <c r="A313" s="1" t="s">
        <v>6</v>
      </c>
      <c r="B313" s="1" t="s">
        <v>6</v>
      </c>
      <c r="C313" s="174" t="s">
        <v>6</v>
      </c>
      <c r="D313" s="174" t="s">
        <v>6</v>
      </c>
      <c r="E313" s="1" t="s">
        <v>6</v>
      </c>
      <c r="F313" s="1" t="s">
        <v>6</v>
      </c>
      <c r="G313" s="1" t="s">
        <v>6</v>
      </c>
      <c r="H313" s="1" t="s">
        <v>6</v>
      </c>
      <c r="I313" s="1" t="s">
        <v>6</v>
      </c>
      <c r="J313" s="1" t="s">
        <v>6</v>
      </c>
      <c r="K313" s="1" t="s">
        <v>6</v>
      </c>
      <c r="L313" s="1" t="s">
        <v>6</v>
      </c>
    </row>
    <row r="314" spans="1:12">
      <c r="A314" s="1" t="s">
        <v>6</v>
      </c>
      <c r="B314" s="1" t="s">
        <v>6</v>
      </c>
      <c r="C314" s="174" t="s">
        <v>6</v>
      </c>
      <c r="D314" s="174" t="s">
        <v>6</v>
      </c>
      <c r="E314" s="1" t="s">
        <v>6</v>
      </c>
      <c r="F314" s="1" t="s">
        <v>6</v>
      </c>
      <c r="G314" s="1" t="s">
        <v>6</v>
      </c>
      <c r="H314" s="1" t="s">
        <v>6</v>
      </c>
      <c r="I314" s="1" t="s">
        <v>6</v>
      </c>
      <c r="J314" s="1" t="s">
        <v>6</v>
      </c>
      <c r="K314" s="1" t="s">
        <v>6</v>
      </c>
      <c r="L314" s="1" t="s">
        <v>6</v>
      </c>
    </row>
    <row r="315" spans="1:12">
      <c r="A315" s="1" t="s">
        <v>6</v>
      </c>
      <c r="B315" s="1" t="s">
        <v>6</v>
      </c>
      <c r="C315" s="174" t="s">
        <v>6</v>
      </c>
      <c r="D315" s="174" t="s">
        <v>6</v>
      </c>
      <c r="E315" s="1" t="s">
        <v>6</v>
      </c>
      <c r="F315" s="1" t="s">
        <v>6</v>
      </c>
      <c r="G315" s="1" t="s">
        <v>6</v>
      </c>
      <c r="H315" s="1" t="s">
        <v>6</v>
      </c>
      <c r="I315" s="1" t="s">
        <v>6</v>
      </c>
      <c r="J315" s="1" t="s">
        <v>6</v>
      </c>
      <c r="K315" s="1" t="s">
        <v>6</v>
      </c>
      <c r="L315" s="1" t="s">
        <v>6</v>
      </c>
    </row>
    <row r="316" spans="1:12">
      <c r="A316" s="1" t="s">
        <v>6</v>
      </c>
      <c r="B316" s="1" t="s">
        <v>6</v>
      </c>
      <c r="C316" s="174" t="s">
        <v>6</v>
      </c>
      <c r="D316" s="174" t="s">
        <v>6</v>
      </c>
      <c r="E316" s="1" t="s">
        <v>6</v>
      </c>
      <c r="F316" s="1" t="s">
        <v>6</v>
      </c>
      <c r="G316" s="1" t="s">
        <v>6</v>
      </c>
      <c r="H316" s="1" t="s">
        <v>6</v>
      </c>
      <c r="I316" s="1" t="s">
        <v>6</v>
      </c>
      <c r="J316" s="1" t="s">
        <v>6</v>
      </c>
      <c r="K316" s="1" t="s">
        <v>6</v>
      </c>
      <c r="L316" s="1" t="s">
        <v>6</v>
      </c>
    </row>
    <row r="317" spans="1:12">
      <c r="A317" s="1" t="s">
        <v>6</v>
      </c>
      <c r="B317" s="1" t="s">
        <v>6</v>
      </c>
      <c r="C317" s="174" t="s">
        <v>6</v>
      </c>
      <c r="D317" s="174" t="s">
        <v>6</v>
      </c>
      <c r="E317" s="1" t="s">
        <v>6</v>
      </c>
      <c r="F317" s="1" t="s">
        <v>6</v>
      </c>
      <c r="G317" s="1" t="s">
        <v>6</v>
      </c>
      <c r="H317" s="1" t="s">
        <v>6</v>
      </c>
      <c r="I317" s="1" t="s">
        <v>6</v>
      </c>
      <c r="J317" s="1" t="s">
        <v>6</v>
      </c>
      <c r="K317" s="1" t="s">
        <v>6</v>
      </c>
      <c r="L317" s="1" t="s">
        <v>6</v>
      </c>
    </row>
    <row r="318" spans="1:12">
      <c r="A318" s="1" t="s">
        <v>6</v>
      </c>
      <c r="B318" s="1" t="s">
        <v>6</v>
      </c>
      <c r="C318" s="174" t="s">
        <v>6</v>
      </c>
      <c r="D318" s="174" t="s">
        <v>6</v>
      </c>
      <c r="E318" s="1" t="s">
        <v>6</v>
      </c>
      <c r="F318" s="1" t="s">
        <v>6</v>
      </c>
      <c r="G318" s="1" t="s">
        <v>6</v>
      </c>
      <c r="H318" s="1" t="s">
        <v>6</v>
      </c>
      <c r="I318" s="1" t="s">
        <v>6</v>
      </c>
      <c r="J318" s="1" t="s">
        <v>6</v>
      </c>
      <c r="K318" s="1" t="s">
        <v>6</v>
      </c>
      <c r="L318" s="1" t="s">
        <v>6</v>
      </c>
    </row>
    <row r="319" spans="1:12">
      <c r="A319" s="1" t="s">
        <v>6</v>
      </c>
      <c r="B319" s="1" t="s">
        <v>6</v>
      </c>
      <c r="C319" s="174" t="s">
        <v>6</v>
      </c>
      <c r="D319" s="174" t="s">
        <v>6</v>
      </c>
      <c r="E319" s="1" t="s">
        <v>6</v>
      </c>
      <c r="F319" s="1" t="s">
        <v>6</v>
      </c>
      <c r="G319" s="1" t="s">
        <v>6</v>
      </c>
      <c r="H319" s="1" t="s">
        <v>6</v>
      </c>
      <c r="I319" s="1" t="s">
        <v>6</v>
      </c>
      <c r="J319" s="1" t="s">
        <v>6</v>
      </c>
      <c r="K319" s="1" t="s">
        <v>6</v>
      </c>
      <c r="L319" s="1" t="s">
        <v>6</v>
      </c>
    </row>
    <row r="320" spans="1:12">
      <c r="A320" s="1" t="s">
        <v>6</v>
      </c>
      <c r="B320" s="1" t="s">
        <v>6</v>
      </c>
      <c r="C320" s="174" t="s">
        <v>6</v>
      </c>
      <c r="D320" s="174" t="s">
        <v>6</v>
      </c>
      <c r="E320" s="1" t="s">
        <v>6</v>
      </c>
      <c r="F320" s="1" t="s">
        <v>6</v>
      </c>
      <c r="G320" s="1" t="s">
        <v>6</v>
      </c>
      <c r="H320" s="1" t="s">
        <v>6</v>
      </c>
      <c r="I320" s="1" t="s">
        <v>6</v>
      </c>
      <c r="J320" s="1" t="s">
        <v>6</v>
      </c>
      <c r="K320" s="1" t="s">
        <v>6</v>
      </c>
      <c r="L320" s="1" t="s">
        <v>6</v>
      </c>
    </row>
  </sheetData>
  <mergeCells count="72">
    <mergeCell ref="A1:L1"/>
    <mergeCell ref="A2:B2"/>
    <mergeCell ref="C2:D2"/>
    <mergeCell ref="E2:G2"/>
    <mergeCell ref="H2:L2"/>
    <mergeCell ref="A3:B3"/>
    <mergeCell ref="C3:D3"/>
    <mergeCell ref="E3:G3"/>
    <mergeCell ref="H3:L3"/>
    <mergeCell ref="E4:G4"/>
    <mergeCell ref="H4:L4"/>
    <mergeCell ref="C5:D5"/>
    <mergeCell ref="E6:K6"/>
    <mergeCell ref="A11:J11"/>
    <mergeCell ref="A45:J45"/>
    <mergeCell ref="A91:J91"/>
    <mergeCell ref="E92:K92"/>
    <mergeCell ref="A103:J103"/>
    <mergeCell ref="E104:K104"/>
    <mergeCell ref="A155:J155"/>
    <mergeCell ref="C156:D156"/>
    <mergeCell ref="E156:K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A171:J171"/>
    <mergeCell ref="C172:D172"/>
    <mergeCell ref="E172:K172"/>
    <mergeCell ref="A187:J187"/>
    <mergeCell ref="A188:J188"/>
    <mergeCell ref="A189:J189"/>
    <mergeCell ref="A190:J190"/>
    <mergeCell ref="A191:J191"/>
    <mergeCell ref="A192:J192"/>
    <mergeCell ref="A6:A9"/>
    <mergeCell ref="A12:A44"/>
    <mergeCell ref="A46:A90"/>
    <mergeCell ref="A92:A102"/>
    <mergeCell ref="A104:A150"/>
    <mergeCell ref="A156:A159"/>
    <mergeCell ref="A172:A186"/>
    <mergeCell ref="B7:B9"/>
    <mergeCell ref="B13:B44"/>
    <mergeCell ref="B93:B96"/>
    <mergeCell ref="B97:B102"/>
    <mergeCell ref="B106:B125"/>
    <mergeCell ref="B126:B138"/>
    <mergeCell ref="B139:B150"/>
    <mergeCell ref="B173:B183"/>
    <mergeCell ref="B185:B186"/>
    <mergeCell ref="C106:C109"/>
    <mergeCell ref="C110:C118"/>
    <mergeCell ref="C119:C125"/>
    <mergeCell ref="C126:C127"/>
    <mergeCell ref="C128:C129"/>
    <mergeCell ref="C130:C137"/>
    <mergeCell ref="C139:C145"/>
    <mergeCell ref="C147:C150"/>
    <mergeCell ref="C174:C178"/>
    <mergeCell ref="C179:C180"/>
    <mergeCell ref="C181:C18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335"/>
  <sheetViews>
    <sheetView workbookViewId="0">
      <selection activeCell="A1" sqref="A1:L1"/>
    </sheetView>
  </sheetViews>
  <sheetFormatPr defaultColWidth="14" defaultRowHeight="15.2"/>
  <cols>
    <col min="1" max="1" width="10" customWidth="1"/>
    <col min="2" max="2" width="23" customWidth="1"/>
    <col min="3" max="3" width="27" customWidth="1"/>
    <col min="4" max="4" width="38" customWidth="1"/>
    <col min="5" max="5" width="6" customWidth="1"/>
    <col min="6" max="6" width="7" customWidth="1"/>
    <col min="7" max="7" width="8" customWidth="1"/>
    <col min="8" max="8" width="7" customWidth="1"/>
    <col min="9" max="9" width="11" customWidth="1"/>
    <col min="10" max="10" width="5" customWidth="1"/>
    <col min="11" max="11" width="21" customWidth="1"/>
    <col min="12" max="12" width="32" customWidth="1"/>
    <col min="13" max="13" width="9" customWidth="1"/>
  </cols>
  <sheetData>
    <row r="1" spans="1:20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80"/>
      <c r="N1" s="81"/>
      <c r="O1" s="81"/>
      <c r="P1" s="81"/>
      <c r="Q1" s="81"/>
      <c r="R1" s="81"/>
      <c r="S1" s="81"/>
      <c r="T1" s="81"/>
    </row>
    <row r="2" spans="1:20">
      <c r="A2" s="40" t="s">
        <v>1</v>
      </c>
      <c r="B2" s="40"/>
      <c r="C2" s="41" t="s">
        <v>2</v>
      </c>
      <c r="D2" s="42"/>
      <c r="E2" s="69" t="s">
        <v>3</v>
      </c>
      <c r="F2" s="69"/>
      <c r="G2" s="69"/>
      <c r="H2" s="42" t="s">
        <v>4</v>
      </c>
      <c r="I2" s="42"/>
      <c r="J2" s="42"/>
      <c r="K2" s="42"/>
      <c r="L2" s="42"/>
      <c r="M2" s="82"/>
      <c r="N2" s="81"/>
      <c r="O2" s="81"/>
      <c r="P2" s="81"/>
      <c r="Q2" s="81"/>
      <c r="R2" s="81"/>
      <c r="S2" s="81"/>
      <c r="T2" s="81"/>
    </row>
    <row r="3" spans="1:20">
      <c r="A3" s="40" t="s">
        <v>5</v>
      </c>
      <c r="B3" s="40"/>
      <c r="C3" s="41" t="s">
        <v>6</v>
      </c>
      <c r="D3" s="42"/>
      <c r="E3" s="69" t="s">
        <v>7</v>
      </c>
      <c r="F3" s="69"/>
      <c r="G3" s="69"/>
      <c r="H3" s="42" t="s">
        <v>8</v>
      </c>
      <c r="I3" s="42"/>
      <c r="J3" s="42"/>
      <c r="K3" s="42"/>
      <c r="L3" s="42"/>
      <c r="M3" s="82"/>
      <c r="N3" s="81"/>
      <c r="O3" s="81"/>
      <c r="P3" s="81"/>
      <c r="Q3" s="81"/>
      <c r="R3" s="81"/>
      <c r="S3" s="81"/>
      <c r="T3" s="81"/>
    </row>
    <row r="4" spans="1:20">
      <c r="A4" s="43" t="s">
        <v>9</v>
      </c>
      <c r="B4" s="44" t="s">
        <v>10</v>
      </c>
      <c r="C4" s="45" t="s">
        <v>98</v>
      </c>
      <c r="D4" s="45">
        <v>250</v>
      </c>
      <c r="E4" s="69" t="s">
        <v>12</v>
      </c>
      <c r="F4" s="69"/>
      <c r="G4" s="69"/>
      <c r="H4" s="41" t="s">
        <v>6</v>
      </c>
      <c r="I4" s="41"/>
      <c r="J4" s="41"/>
      <c r="K4" s="41"/>
      <c r="L4" s="41"/>
      <c r="M4" s="80"/>
      <c r="N4" s="81"/>
      <c r="O4" s="81"/>
      <c r="P4" s="81"/>
      <c r="Q4" s="81"/>
      <c r="R4" s="81"/>
      <c r="S4" s="81"/>
      <c r="T4" s="81"/>
    </row>
    <row r="5" spans="1:20">
      <c r="A5" s="46" t="s">
        <v>13</v>
      </c>
      <c r="B5" s="47" t="s">
        <v>14</v>
      </c>
      <c r="C5" s="48" t="s">
        <v>6</v>
      </c>
      <c r="D5" s="48"/>
      <c r="E5" s="47" t="s">
        <v>15</v>
      </c>
      <c r="F5" s="47" t="s">
        <v>16</v>
      </c>
      <c r="G5" s="47" t="s">
        <v>15</v>
      </c>
      <c r="H5" s="47" t="s">
        <v>16</v>
      </c>
      <c r="I5" s="47" t="s">
        <v>17</v>
      </c>
      <c r="J5" s="47" t="s">
        <v>18</v>
      </c>
      <c r="K5" s="72" t="s">
        <v>19</v>
      </c>
      <c r="L5" s="47" t="s">
        <v>20</v>
      </c>
      <c r="M5" s="80"/>
      <c r="N5" s="81"/>
      <c r="O5" s="81"/>
      <c r="P5" s="81"/>
      <c r="Q5" s="81"/>
      <c r="R5" s="81"/>
      <c r="S5" s="81"/>
      <c r="T5" s="81"/>
    </row>
    <row r="6" spans="1:20">
      <c r="A6" s="49" t="s">
        <v>121</v>
      </c>
      <c r="B6" s="50" t="s">
        <v>122</v>
      </c>
      <c r="C6" s="50" t="s">
        <v>123</v>
      </c>
      <c r="D6" s="50" t="s">
        <v>124</v>
      </c>
      <c r="E6" s="70" t="s">
        <v>6</v>
      </c>
      <c r="F6" s="70"/>
      <c r="G6" s="70"/>
      <c r="H6" s="70"/>
      <c r="I6" s="70"/>
      <c r="J6" s="70"/>
      <c r="K6" s="70"/>
      <c r="L6" s="45" t="s">
        <v>6</v>
      </c>
      <c r="M6" s="80"/>
      <c r="N6" s="81"/>
      <c r="O6" s="81"/>
      <c r="P6" s="81"/>
      <c r="Q6" s="81"/>
      <c r="R6" s="81"/>
      <c r="S6" s="81"/>
      <c r="T6" s="81"/>
    </row>
    <row r="7" spans="1:20">
      <c r="A7" s="49"/>
      <c r="B7" s="49" t="s">
        <v>365</v>
      </c>
      <c r="C7" s="45" t="s">
        <v>366</v>
      </c>
      <c r="D7" s="45" t="s">
        <v>367</v>
      </c>
      <c r="E7" s="45">
        <v>30</v>
      </c>
      <c r="F7" s="45" t="s">
        <v>69</v>
      </c>
      <c r="G7" s="45">
        <v>2</v>
      </c>
      <c r="H7" s="45" t="s">
        <v>70</v>
      </c>
      <c r="I7" s="73">
        <v>2000</v>
      </c>
      <c r="J7" s="45" t="s">
        <v>33</v>
      </c>
      <c r="K7" s="73">
        <f t="shared" ref="K7:K14" si="0">E7*G7*I7</f>
        <v>120000</v>
      </c>
      <c r="L7" s="45" t="s">
        <v>6</v>
      </c>
      <c r="M7" s="80"/>
      <c r="N7" s="81"/>
      <c r="O7" s="81"/>
      <c r="P7" s="81"/>
      <c r="Q7" s="81"/>
      <c r="R7" s="81"/>
      <c r="S7" s="81"/>
      <c r="T7" s="81"/>
    </row>
    <row r="8" spans="1:20">
      <c r="A8" s="49"/>
      <c r="B8" s="49"/>
      <c r="C8" s="45" t="s">
        <v>368</v>
      </c>
      <c r="D8" s="45" t="s">
        <v>367</v>
      </c>
      <c r="E8" s="45">
        <v>20</v>
      </c>
      <c r="F8" s="45" t="s">
        <v>69</v>
      </c>
      <c r="G8" s="45">
        <v>2</v>
      </c>
      <c r="H8" s="45" t="s">
        <v>70</v>
      </c>
      <c r="I8" s="73">
        <v>1920</v>
      </c>
      <c r="J8" s="45" t="s">
        <v>33</v>
      </c>
      <c r="K8" s="73">
        <f t="shared" si="0"/>
        <v>76800</v>
      </c>
      <c r="L8" s="45" t="s">
        <v>6</v>
      </c>
      <c r="M8" s="80"/>
      <c r="N8" s="81"/>
      <c r="O8" s="81"/>
      <c r="P8" s="81"/>
      <c r="Q8" s="81"/>
      <c r="R8" s="81"/>
      <c r="S8" s="81"/>
      <c r="T8" s="81"/>
    </row>
    <row r="9" spans="1:20">
      <c r="A9" s="49"/>
      <c r="B9" s="49"/>
      <c r="C9" s="45" t="s">
        <v>369</v>
      </c>
      <c r="D9" s="45" t="s">
        <v>367</v>
      </c>
      <c r="E9" s="45">
        <v>20</v>
      </c>
      <c r="F9" s="45" t="s">
        <v>69</v>
      </c>
      <c r="G9" s="45">
        <v>2</v>
      </c>
      <c r="H9" s="45" t="s">
        <v>70</v>
      </c>
      <c r="I9" s="73">
        <v>1550</v>
      </c>
      <c r="J9" s="45" t="s">
        <v>33</v>
      </c>
      <c r="K9" s="73">
        <f t="shared" si="0"/>
        <v>62000</v>
      </c>
      <c r="L9" s="45" t="s">
        <v>6</v>
      </c>
      <c r="M9" s="80"/>
      <c r="N9" s="81"/>
      <c r="O9" s="81"/>
      <c r="P9" s="81"/>
      <c r="Q9" s="81"/>
      <c r="R9" s="81"/>
      <c r="S9" s="81"/>
      <c r="T9" s="81"/>
    </row>
    <row r="10" spans="1:20">
      <c r="A10" s="49"/>
      <c r="B10" s="49"/>
      <c r="C10" s="45" t="s">
        <v>370</v>
      </c>
      <c r="D10" s="45" t="s">
        <v>367</v>
      </c>
      <c r="E10" s="45">
        <v>20</v>
      </c>
      <c r="F10" s="45" t="s">
        <v>69</v>
      </c>
      <c r="G10" s="45">
        <v>2</v>
      </c>
      <c r="H10" s="45" t="s">
        <v>70</v>
      </c>
      <c r="I10" s="73">
        <v>1750</v>
      </c>
      <c r="J10" s="45" t="s">
        <v>33</v>
      </c>
      <c r="K10" s="73">
        <f t="shared" si="0"/>
        <v>70000</v>
      </c>
      <c r="L10" s="45" t="s">
        <v>6</v>
      </c>
      <c r="M10" s="80"/>
      <c r="N10" s="81"/>
      <c r="O10" s="81"/>
      <c r="P10" s="81"/>
      <c r="Q10" s="81"/>
      <c r="R10" s="81"/>
      <c r="S10" s="81"/>
      <c r="T10" s="81"/>
    </row>
    <row r="11" spans="1:20">
      <c r="A11" s="49"/>
      <c r="B11" s="49"/>
      <c r="C11" s="45" t="s">
        <v>371</v>
      </c>
      <c r="D11" s="45" t="s">
        <v>367</v>
      </c>
      <c r="E11" s="45">
        <v>10</v>
      </c>
      <c r="F11" s="45" t="s">
        <v>69</v>
      </c>
      <c r="G11" s="45">
        <v>2</v>
      </c>
      <c r="H11" s="45" t="s">
        <v>70</v>
      </c>
      <c r="I11" s="73">
        <v>2300</v>
      </c>
      <c r="J11" s="45" t="s">
        <v>33</v>
      </c>
      <c r="K11" s="73">
        <f t="shared" si="0"/>
        <v>46000</v>
      </c>
      <c r="L11" s="45" t="s">
        <v>6</v>
      </c>
      <c r="M11" s="80"/>
      <c r="N11" s="81"/>
      <c r="O11" s="81"/>
      <c r="P11" s="81"/>
      <c r="Q11" s="81"/>
      <c r="R11" s="81"/>
      <c r="S11" s="81"/>
      <c r="T11" s="81"/>
    </row>
    <row r="12" spans="1:20">
      <c r="A12" s="49"/>
      <c r="B12" s="49"/>
      <c r="C12" s="45" t="s">
        <v>372</v>
      </c>
      <c r="D12" s="45" t="s">
        <v>367</v>
      </c>
      <c r="E12" s="45">
        <v>10</v>
      </c>
      <c r="F12" s="45" t="s">
        <v>69</v>
      </c>
      <c r="G12" s="45">
        <v>2</v>
      </c>
      <c r="H12" s="45" t="s">
        <v>70</v>
      </c>
      <c r="I12" s="73">
        <v>1550</v>
      </c>
      <c r="J12" s="45" t="s">
        <v>33</v>
      </c>
      <c r="K12" s="73">
        <f t="shared" si="0"/>
        <v>31000</v>
      </c>
      <c r="L12" s="45" t="s">
        <v>6</v>
      </c>
      <c r="M12" s="80"/>
      <c r="N12" s="81"/>
      <c r="O12" s="81"/>
      <c r="P12" s="81"/>
      <c r="Q12" s="81"/>
      <c r="R12" s="81"/>
      <c r="S12" s="81"/>
      <c r="T12" s="81"/>
    </row>
    <row r="13" spans="1:20">
      <c r="A13" s="49"/>
      <c r="B13" s="49"/>
      <c r="C13" s="45" t="s">
        <v>128</v>
      </c>
      <c r="D13" s="45" t="s">
        <v>373</v>
      </c>
      <c r="E13" s="45">
        <v>5</v>
      </c>
      <c r="F13" s="45" t="s">
        <v>69</v>
      </c>
      <c r="G13" s="45">
        <v>2</v>
      </c>
      <c r="H13" s="45" t="s">
        <v>70</v>
      </c>
      <c r="I13" s="73">
        <v>305</v>
      </c>
      <c r="J13" s="45" t="s">
        <v>33</v>
      </c>
      <c r="K13" s="73">
        <f t="shared" si="0"/>
        <v>3050</v>
      </c>
      <c r="L13" s="45" t="s">
        <v>6</v>
      </c>
      <c r="M13" s="80"/>
      <c r="N13" s="81"/>
      <c r="O13" s="81"/>
      <c r="P13" s="81"/>
      <c r="Q13" s="81"/>
      <c r="R13" s="81"/>
      <c r="S13" s="81"/>
      <c r="T13" s="81"/>
    </row>
    <row r="14" spans="1:20">
      <c r="A14" s="49"/>
      <c r="B14" s="49"/>
      <c r="C14" s="45" t="s">
        <v>130</v>
      </c>
      <c r="D14" s="45" t="s">
        <v>373</v>
      </c>
      <c r="E14" s="45">
        <v>5</v>
      </c>
      <c r="F14" s="45" t="s">
        <v>69</v>
      </c>
      <c r="G14" s="45">
        <v>2</v>
      </c>
      <c r="H14" s="45" t="s">
        <v>70</v>
      </c>
      <c r="I14" s="73">
        <v>138</v>
      </c>
      <c r="J14" s="45" t="s">
        <v>33</v>
      </c>
      <c r="K14" s="73">
        <f t="shared" si="0"/>
        <v>1380</v>
      </c>
      <c r="L14" s="45" t="s">
        <v>6</v>
      </c>
      <c r="M14" s="80"/>
      <c r="N14" s="81"/>
      <c r="O14" s="81"/>
      <c r="P14" s="81"/>
      <c r="Q14" s="81"/>
      <c r="R14" s="81"/>
      <c r="S14" s="81"/>
      <c r="T14" s="81"/>
    </row>
    <row r="15" spans="1:20">
      <c r="A15" s="51" t="s">
        <v>131</v>
      </c>
      <c r="B15" s="51"/>
      <c r="C15" s="51"/>
      <c r="D15" s="51"/>
      <c r="E15" s="51"/>
      <c r="F15" s="51"/>
      <c r="G15" s="51"/>
      <c r="H15" s="51"/>
      <c r="I15" s="51"/>
      <c r="J15" s="51"/>
      <c r="K15" s="74">
        <f>240398+28237</f>
        <v>268635</v>
      </c>
      <c r="L15" s="75"/>
      <c r="M15" s="80"/>
      <c r="N15" s="81"/>
      <c r="O15" s="81"/>
      <c r="P15" s="81"/>
      <c r="Q15" s="81"/>
      <c r="R15" s="81"/>
      <c r="S15" s="81"/>
      <c r="T15" s="81"/>
    </row>
    <row r="16" spans="1:20">
      <c r="A16" s="52" t="s">
        <v>374</v>
      </c>
      <c r="B16" s="53" t="s">
        <v>375</v>
      </c>
      <c r="C16" s="53" t="s">
        <v>23</v>
      </c>
      <c r="D16" s="53" t="s">
        <v>24</v>
      </c>
      <c r="E16" s="53" t="s">
        <v>25</v>
      </c>
      <c r="F16" s="53" t="s">
        <v>26</v>
      </c>
      <c r="G16" s="53" t="s">
        <v>27</v>
      </c>
      <c r="H16" s="53" t="s">
        <v>28</v>
      </c>
      <c r="I16" s="53" t="s">
        <v>17</v>
      </c>
      <c r="J16" s="53" t="s">
        <v>18</v>
      </c>
      <c r="K16" s="76" t="s">
        <v>6</v>
      </c>
      <c r="L16" s="45" t="s">
        <v>6</v>
      </c>
      <c r="M16" s="80"/>
      <c r="N16" s="81"/>
      <c r="O16" s="81"/>
      <c r="P16" s="81"/>
      <c r="Q16" s="81"/>
      <c r="R16" s="81"/>
      <c r="S16" s="81"/>
      <c r="T16" s="81"/>
    </row>
    <row r="17" spans="1:20">
      <c r="A17" s="52"/>
      <c r="B17" s="49" t="s">
        <v>376</v>
      </c>
      <c r="C17" s="54" t="s">
        <v>377</v>
      </c>
      <c r="D17" s="55" t="s">
        <v>378</v>
      </c>
      <c r="E17" s="54">
        <v>10</v>
      </c>
      <c r="F17" s="45" t="s">
        <v>32</v>
      </c>
      <c r="G17" s="45">
        <v>1</v>
      </c>
      <c r="H17" s="45" t="s">
        <v>28</v>
      </c>
      <c r="I17" s="73">
        <v>880</v>
      </c>
      <c r="J17" s="45" t="s">
        <v>33</v>
      </c>
      <c r="K17" s="73">
        <f t="shared" ref="K17:K43" si="1">E17*G17*I17</f>
        <v>8800</v>
      </c>
      <c r="L17" s="45" t="s">
        <v>6</v>
      </c>
      <c r="M17" s="80"/>
      <c r="N17" s="81"/>
      <c r="O17" s="81"/>
      <c r="P17" s="81"/>
      <c r="Q17" s="81"/>
      <c r="R17" s="81"/>
      <c r="S17" s="81"/>
      <c r="T17" s="81"/>
    </row>
    <row r="18" ht="19" customHeight="1" spans="1:20">
      <c r="A18" s="52"/>
      <c r="B18" s="49"/>
      <c r="C18" s="54" t="s">
        <v>379</v>
      </c>
      <c r="D18" s="55" t="s">
        <v>378</v>
      </c>
      <c r="E18" s="54">
        <v>28</v>
      </c>
      <c r="F18" s="45" t="s">
        <v>32</v>
      </c>
      <c r="G18" s="45">
        <v>1</v>
      </c>
      <c r="H18" s="45" t="s">
        <v>28</v>
      </c>
      <c r="I18" s="73">
        <v>880</v>
      </c>
      <c r="J18" s="45" t="s">
        <v>33</v>
      </c>
      <c r="K18" s="73">
        <f t="shared" si="1"/>
        <v>24640</v>
      </c>
      <c r="L18" s="45"/>
      <c r="M18" s="80"/>
      <c r="N18" s="81"/>
      <c r="O18" s="81"/>
      <c r="P18" s="81"/>
      <c r="Q18" s="81"/>
      <c r="R18" s="81"/>
      <c r="S18" s="81"/>
      <c r="T18" s="81"/>
    </row>
    <row r="19" ht="19" customHeight="1" spans="1:20">
      <c r="A19" s="52"/>
      <c r="B19" s="49"/>
      <c r="C19" s="54" t="s">
        <v>380</v>
      </c>
      <c r="D19" s="55" t="s">
        <v>378</v>
      </c>
      <c r="E19" s="54">
        <v>40</v>
      </c>
      <c r="F19" s="45" t="s">
        <v>32</v>
      </c>
      <c r="G19" s="45">
        <v>1</v>
      </c>
      <c r="H19" s="45" t="s">
        <v>28</v>
      </c>
      <c r="I19" s="73">
        <v>880</v>
      </c>
      <c r="J19" s="45" t="s">
        <v>33</v>
      </c>
      <c r="K19" s="73">
        <f t="shared" si="1"/>
        <v>35200</v>
      </c>
      <c r="L19" s="45"/>
      <c r="M19" s="80"/>
      <c r="N19" s="81"/>
      <c r="O19" s="81"/>
      <c r="P19" s="81"/>
      <c r="Q19" s="81"/>
      <c r="R19" s="81"/>
      <c r="S19" s="81"/>
      <c r="T19" s="81"/>
    </row>
    <row r="20" ht="19" customHeight="1" spans="1:20">
      <c r="A20" s="52"/>
      <c r="B20" s="49"/>
      <c r="C20" s="54" t="s">
        <v>381</v>
      </c>
      <c r="D20" s="55" t="s">
        <v>378</v>
      </c>
      <c r="E20" s="54">
        <v>63</v>
      </c>
      <c r="F20" s="45" t="s">
        <v>32</v>
      </c>
      <c r="G20" s="45">
        <v>1</v>
      </c>
      <c r="H20" s="45" t="s">
        <v>28</v>
      </c>
      <c r="I20" s="73">
        <v>880</v>
      </c>
      <c r="J20" s="45" t="s">
        <v>33</v>
      </c>
      <c r="K20" s="73">
        <f t="shared" si="1"/>
        <v>55440</v>
      </c>
      <c r="L20" s="45"/>
      <c r="M20" s="80"/>
      <c r="N20" s="81"/>
      <c r="O20" s="81"/>
      <c r="P20" s="81"/>
      <c r="Q20" s="81"/>
      <c r="R20" s="81"/>
      <c r="S20" s="81"/>
      <c r="T20" s="81"/>
    </row>
    <row r="21" ht="19" customHeight="1" spans="1:20">
      <c r="A21" s="52"/>
      <c r="B21" s="49"/>
      <c r="C21" s="54" t="s">
        <v>382</v>
      </c>
      <c r="D21" s="55" t="s">
        <v>378</v>
      </c>
      <c r="E21" s="54">
        <v>117</v>
      </c>
      <c r="F21" s="45" t="s">
        <v>32</v>
      </c>
      <c r="G21" s="45">
        <v>1</v>
      </c>
      <c r="H21" s="45" t="s">
        <v>28</v>
      </c>
      <c r="I21" s="73">
        <v>880</v>
      </c>
      <c r="J21" s="45" t="s">
        <v>33</v>
      </c>
      <c r="K21" s="73">
        <f t="shared" si="1"/>
        <v>102960</v>
      </c>
      <c r="L21" s="45"/>
      <c r="M21" s="80"/>
      <c r="N21" s="81"/>
      <c r="O21" s="81"/>
      <c r="P21" s="81"/>
      <c r="Q21" s="81"/>
      <c r="R21" s="81"/>
      <c r="S21" s="81"/>
      <c r="T21" s="81"/>
    </row>
    <row r="22" ht="19" customHeight="1" spans="1:20">
      <c r="A22" s="52"/>
      <c r="B22" s="49"/>
      <c r="C22" s="54" t="s">
        <v>383</v>
      </c>
      <c r="D22" s="55" t="s">
        <v>378</v>
      </c>
      <c r="E22" s="54">
        <v>144</v>
      </c>
      <c r="F22" s="45" t="s">
        <v>32</v>
      </c>
      <c r="G22" s="45">
        <v>1</v>
      </c>
      <c r="H22" s="45" t="s">
        <v>28</v>
      </c>
      <c r="I22" s="73">
        <v>880</v>
      </c>
      <c r="J22" s="45" t="s">
        <v>33</v>
      </c>
      <c r="K22" s="73">
        <f t="shared" si="1"/>
        <v>126720</v>
      </c>
      <c r="L22" s="45"/>
      <c r="M22" s="80"/>
      <c r="N22" s="81"/>
      <c r="O22" s="81"/>
      <c r="P22" s="81"/>
      <c r="Q22" s="81"/>
      <c r="R22" s="81"/>
      <c r="S22" s="81"/>
      <c r="T22" s="81"/>
    </row>
    <row r="23" ht="19" customHeight="1" spans="1:20">
      <c r="A23" s="52"/>
      <c r="B23" s="49"/>
      <c r="C23" s="54" t="s">
        <v>384</v>
      </c>
      <c r="D23" s="55" t="s">
        <v>378</v>
      </c>
      <c r="E23" s="54">
        <v>147</v>
      </c>
      <c r="F23" s="45" t="s">
        <v>32</v>
      </c>
      <c r="G23" s="45">
        <v>1</v>
      </c>
      <c r="H23" s="45" t="s">
        <v>28</v>
      </c>
      <c r="I23" s="73">
        <v>880</v>
      </c>
      <c r="J23" s="45" t="s">
        <v>33</v>
      </c>
      <c r="K23" s="73">
        <f t="shared" si="1"/>
        <v>129360</v>
      </c>
      <c r="L23" s="45"/>
      <c r="M23" s="80"/>
      <c r="N23" s="81"/>
      <c r="O23" s="81"/>
      <c r="P23" s="81"/>
      <c r="Q23" s="81"/>
      <c r="R23" s="81"/>
      <c r="S23" s="81"/>
      <c r="T23" s="81"/>
    </row>
    <row r="24" ht="19" customHeight="1" spans="1:20">
      <c r="A24" s="52"/>
      <c r="B24" s="49"/>
      <c r="C24" s="54" t="s">
        <v>385</v>
      </c>
      <c r="D24" s="55" t="s">
        <v>378</v>
      </c>
      <c r="E24" s="54">
        <v>144</v>
      </c>
      <c r="F24" s="45" t="s">
        <v>32</v>
      </c>
      <c r="G24" s="45">
        <v>1</v>
      </c>
      <c r="H24" s="45" t="s">
        <v>28</v>
      </c>
      <c r="I24" s="73">
        <v>880</v>
      </c>
      <c r="J24" s="45" t="s">
        <v>33</v>
      </c>
      <c r="K24" s="73">
        <f t="shared" si="1"/>
        <v>126720</v>
      </c>
      <c r="L24" s="45"/>
      <c r="M24" s="80"/>
      <c r="N24" s="81"/>
      <c r="O24" s="81"/>
      <c r="P24" s="81"/>
      <c r="Q24" s="81"/>
      <c r="R24" s="81"/>
      <c r="S24" s="81"/>
      <c r="T24" s="81"/>
    </row>
    <row r="25" ht="19" customHeight="1" spans="1:20">
      <c r="A25" s="52"/>
      <c r="B25" s="49"/>
      <c r="C25" s="54" t="s">
        <v>386</v>
      </c>
      <c r="D25" s="55" t="s">
        <v>378</v>
      </c>
      <c r="E25" s="54">
        <v>1</v>
      </c>
      <c r="F25" s="45" t="s">
        <v>32</v>
      </c>
      <c r="G25" s="45">
        <v>2</v>
      </c>
      <c r="H25" s="45" t="s">
        <v>28</v>
      </c>
      <c r="I25" s="73">
        <v>2200</v>
      </c>
      <c r="J25" s="45" t="s">
        <v>33</v>
      </c>
      <c r="K25" s="73">
        <f t="shared" si="1"/>
        <v>4400</v>
      </c>
      <c r="L25" s="45"/>
      <c r="M25" s="80"/>
      <c r="N25" s="81"/>
      <c r="O25" s="81"/>
      <c r="P25" s="81"/>
      <c r="Q25" s="81"/>
      <c r="R25" s="81"/>
      <c r="S25" s="81"/>
      <c r="T25" s="81"/>
    </row>
    <row r="26" ht="19" customHeight="1" spans="1:20">
      <c r="A26" s="52"/>
      <c r="B26" s="49"/>
      <c r="C26" s="54" t="s">
        <v>387</v>
      </c>
      <c r="D26" s="55" t="s">
        <v>378</v>
      </c>
      <c r="E26" s="54">
        <v>3</v>
      </c>
      <c r="F26" s="45" t="s">
        <v>32</v>
      </c>
      <c r="G26" s="45">
        <v>1</v>
      </c>
      <c r="H26" s="45" t="s">
        <v>28</v>
      </c>
      <c r="I26" s="73">
        <v>2200</v>
      </c>
      <c r="J26" s="45" t="s">
        <v>33</v>
      </c>
      <c r="K26" s="73">
        <f t="shared" si="1"/>
        <v>6600</v>
      </c>
      <c r="L26" s="45"/>
      <c r="M26" s="80"/>
      <c r="N26" s="81"/>
      <c r="O26" s="81"/>
      <c r="P26" s="81"/>
      <c r="Q26" s="81"/>
      <c r="R26" s="81"/>
      <c r="S26" s="81"/>
      <c r="T26" s="81"/>
    </row>
    <row r="27" ht="19" customHeight="1" spans="1:20">
      <c r="A27" s="52"/>
      <c r="B27" s="49"/>
      <c r="C27" s="54" t="s">
        <v>388</v>
      </c>
      <c r="D27" s="55" t="s">
        <v>378</v>
      </c>
      <c r="E27" s="54">
        <v>6</v>
      </c>
      <c r="F27" s="45" t="s">
        <v>32</v>
      </c>
      <c r="G27" s="45">
        <v>1</v>
      </c>
      <c r="H27" s="45" t="s">
        <v>28</v>
      </c>
      <c r="I27" s="73">
        <v>2200</v>
      </c>
      <c r="J27" s="45" t="s">
        <v>33</v>
      </c>
      <c r="K27" s="73">
        <f t="shared" si="1"/>
        <v>13200</v>
      </c>
      <c r="L27" s="45"/>
      <c r="M27" s="80"/>
      <c r="N27" s="81"/>
      <c r="O27" s="81"/>
      <c r="P27" s="81"/>
      <c r="Q27" s="81"/>
      <c r="R27" s="81"/>
      <c r="S27" s="81"/>
      <c r="T27" s="81"/>
    </row>
    <row r="28" spans="1:20">
      <c r="A28" s="52"/>
      <c r="B28" s="49"/>
      <c r="C28" s="54" t="s">
        <v>389</v>
      </c>
      <c r="D28" s="55" t="s">
        <v>378</v>
      </c>
      <c r="E28" s="54">
        <v>10</v>
      </c>
      <c r="F28" s="45" t="s">
        <v>32</v>
      </c>
      <c r="G28" s="45">
        <v>1</v>
      </c>
      <c r="H28" s="45" t="s">
        <v>28</v>
      </c>
      <c r="I28" s="73">
        <v>2200</v>
      </c>
      <c r="J28" s="45" t="s">
        <v>33</v>
      </c>
      <c r="K28" s="73">
        <f t="shared" si="1"/>
        <v>22000</v>
      </c>
      <c r="L28" s="45" t="s">
        <v>6</v>
      </c>
      <c r="M28" s="80"/>
      <c r="N28" s="81"/>
      <c r="O28" s="81"/>
      <c r="P28" s="81"/>
      <c r="Q28" s="81"/>
      <c r="R28" s="81"/>
      <c r="S28" s="81"/>
      <c r="T28" s="81"/>
    </row>
    <row r="29" ht="19" customHeight="1" spans="1:20">
      <c r="A29" s="52"/>
      <c r="B29" s="49"/>
      <c r="C29" s="54" t="s">
        <v>390</v>
      </c>
      <c r="D29" s="55" t="s">
        <v>378</v>
      </c>
      <c r="E29" s="54">
        <v>12</v>
      </c>
      <c r="F29" s="45" t="s">
        <v>32</v>
      </c>
      <c r="G29" s="45">
        <v>1</v>
      </c>
      <c r="H29" s="45" t="s">
        <v>28</v>
      </c>
      <c r="I29" s="73">
        <v>2200</v>
      </c>
      <c r="J29" s="45" t="s">
        <v>33</v>
      </c>
      <c r="K29" s="73">
        <f t="shared" si="1"/>
        <v>26400</v>
      </c>
      <c r="L29" s="45"/>
      <c r="M29" s="80"/>
      <c r="N29" s="81"/>
      <c r="O29" s="81"/>
      <c r="P29" s="81"/>
      <c r="Q29" s="81"/>
      <c r="R29" s="81"/>
      <c r="S29" s="81"/>
      <c r="T29" s="81"/>
    </row>
    <row r="30" spans="1:20">
      <c r="A30" s="52"/>
      <c r="B30" s="49"/>
      <c r="C30" s="54" t="s">
        <v>391</v>
      </c>
      <c r="D30" s="55" t="s">
        <v>378</v>
      </c>
      <c r="E30" s="54">
        <v>12</v>
      </c>
      <c r="F30" s="45" t="s">
        <v>392</v>
      </c>
      <c r="G30" s="45">
        <v>2</v>
      </c>
      <c r="H30" s="45" t="s">
        <v>28</v>
      </c>
      <c r="I30" s="73">
        <v>2200</v>
      </c>
      <c r="J30" s="45" t="s">
        <v>33</v>
      </c>
      <c r="K30" s="73">
        <f t="shared" si="1"/>
        <v>52800</v>
      </c>
      <c r="L30" s="45" t="s">
        <v>6</v>
      </c>
      <c r="M30" s="80"/>
      <c r="N30" s="81"/>
      <c r="O30" s="81"/>
      <c r="P30" s="81"/>
      <c r="Q30" s="81"/>
      <c r="R30" s="81"/>
      <c r="S30" s="81"/>
      <c r="T30" s="81"/>
    </row>
    <row r="31" ht="19" customHeight="1" spans="1:20">
      <c r="A31" s="56"/>
      <c r="B31" s="57" t="s">
        <v>393</v>
      </c>
      <c r="C31" s="57" t="s">
        <v>394</v>
      </c>
      <c r="D31" s="57" t="s">
        <v>378</v>
      </c>
      <c r="E31" s="57">
        <v>28</v>
      </c>
      <c r="F31" s="71" t="s">
        <v>392</v>
      </c>
      <c r="G31" s="57">
        <v>1</v>
      </c>
      <c r="H31" s="71" t="s">
        <v>28</v>
      </c>
      <c r="I31" s="77">
        <v>880</v>
      </c>
      <c r="J31" s="71" t="s">
        <v>33</v>
      </c>
      <c r="K31" s="77">
        <f t="shared" si="1"/>
        <v>24640</v>
      </c>
      <c r="L31" s="71"/>
      <c r="M31" s="83"/>
      <c r="N31" s="84"/>
      <c r="O31" s="84"/>
      <c r="P31" s="84"/>
      <c r="Q31" s="84"/>
      <c r="R31" s="84"/>
      <c r="S31" s="84"/>
      <c r="T31" s="84"/>
    </row>
    <row r="32" ht="19" customHeight="1" spans="1:20">
      <c r="A32" s="56"/>
      <c r="B32" s="57" t="s">
        <v>395</v>
      </c>
      <c r="C32" s="57" t="s">
        <v>396</v>
      </c>
      <c r="D32" s="57" t="s">
        <v>378</v>
      </c>
      <c r="E32" s="57">
        <v>13</v>
      </c>
      <c r="F32" s="71" t="s">
        <v>392</v>
      </c>
      <c r="G32" s="57">
        <v>1</v>
      </c>
      <c r="H32" s="71" t="s">
        <v>28</v>
      </c>
      <c r="I32" s="77">
        <v>880</v>
      </c>
      <c r="J32" s="71" t="s">
        <v>33</v>
      </c>
      <c r="K32" s="77">
        <f t="shared" si="1"/>
        <v>11440</v>
      </c>
      <c r="L32" s="71"/>
      <c r="M32" s="83"/>
      <c r="N32" s="84"/>
      <c r="O32" s="84"/>
      <c r="P32" s="84"/>
      <c r="Q32" s="84"/>
      <c r="R32" s="84"/>
      <c r="S32" s="84"/>
      <c r="T32" s="84"/>
    </row>
    <row r="33" ht="19" customHeight="1" spans="1:20">
      <c r="A33" s="56"/>
      <c r="B33" s="57"/>
      <c r="C33" s="57" t="s">
        <v>397</v>
      </c>
      <c r="D33" s="57" t="s">
        <v>378</v>
      </c>
      <c r="E33" s="57">
        <v>25</v>
      </c>
      <c r="F33" s="71" t="s">
        <v>392</v>
      </c>
      <c r="G33" s="57">
        <v>1</v>
      </c>
      <c r="H33" s="71" t="s">
        <v>28</v>
      </c>
      <c r="I33" s="77">
        <v>880</v>
      </c>
      <c r="J33" s="71" t="s">
        <v>33</v>
      </c>
      <c r="K33" s="77">
        <f t="shared" si="1"/>
        <v>22000</v>
      </c>
      <c r="L33" s="71"/>
      <c r="M33" s="83"/>
      <c r="N33" s="84"/>
      <c r="O33" s="84"/>
      <c r="P33" s="84"/>
      <c r="Q33" s="84"/>
      <c r="R33" s="84"/>
      <c r="S33" s="84"/>
      <c r="T33" s="84"/>
    </row>
    <row r="34" ht="19" customHeight="1" spans="1:20">
      <c r="A34" s="56"/>
      <c r="B34" s="57"/>
      <c r="C34" s="57" t="s">
        <v>398</v>
      </c>
      <c r="D34" s="57" t="s">
        <v>378</v>
      </c>
      <c r="E34" s="57">
        <v>27</v>
      </c>
      <c r="F34" s="71" t="s">
        <v>392</v>
      </c>
      <c r="G34" s="57">
        <v>2</v>
      </c>
      <c r="H34" s="71" t="s">
        <v>28</v>
      </c>
      <c r="I34" s="77">
        <v>880</v>
      </c>
      <c r="J34" s="71" t="s">
        <v>33</v>
      </c>
      <c r="K34" s="77">
        <f t="shared" si="1"/>
        <v>47520</v>
      </c>
      <c r="L34" s="71"/>
      <c r="M34" s="83"/>
      <c r="N34" s="84"/>
      <c r="O34" s="84"/>
      <c r="P34" s="84"/>
      <c r="Q34" s="84"/>
      <c r="R34" s="84"/>
      <c r="S34" s="84"/>
      <c r="T34" s="84"/>
    </row>
    <row r="35" ht="19" customHeight="1" spans="1:20">
      <c r="A35" s="56"/>
      <c r="B35" s="57"/>
      <c r="C35" s="57" t="s">
        <v>399</v>
      </c>
      <c r="D35" s="57" t="s">
        <v>378</v>
      </c>
      <c r="E35" s="57">
        <v>45</v>
      </c>
      <c r="F35" s="71" t="s">
        <v>392</v>
      </c>
      <c r="G35" s="57">
        <v>1</v>
      </c>
      <c r="H35" s="71" t="s">
        <v>28</v>
      </c>
      <c r="I35" s="77">
        <v>880</v>
      </c>
      <c r="J35" s="71" t="s">
        <v>33</v>
      </c>
      <c r="K35" s="77">
        <f t="shared" si="1"/>
        <v>39600</v>
      </c>
      <c r="L35" s="71"/>
      <c r="M35" s="83"/>
      <c r="N35" s="84"/>
      <c r="O35" s="84"/>
      <c r="P35" s="84"/>
      <c r="Q35" s="84"/>
      <c r="R35" s="84"/>
      <c r="S35" s="84"/>
      <c r="T35" s="84"/>
    </row>
    <row r="36" ht="19" customHeight="1" spans="1:20">
      <c r="A36" s="56"/>
      <c r="B36" s="57"/>
      <c r="C36" s="57" t="s">
        <v>400</v>
      </c>
      <c r="D36" s="57" t="s">
        <v>378</v>
      </c>
      <c r="E36" s="57">
        <v>59</v>
      </c>
      <c r="F36" s="71" t="s">
        <v>392</v>
      </c>
      <c r="G36" s="57">
        <v>1</v>
      </c>
      <c r="H36" s="71" t="s">
        <v>28</v>
      </c>
      <c r="I36" s="77">
        <v>880</v>
      </c>
      <c r="J36" s="71" t="s">
        <v>33</v>
      </c>
      <c r="K36" s="77">
        <f t="shared" si="1"/>
        <v>51920</v>
      </c>
      <c r="L36" s="71"/>
      <c r="M36" s="83"/>
      <c r="N36" s="84"/>
      <c r="O36" s="84"/>
      <c r="P36" s="84"/>
      <c r="Q36" s="84"/>
      <c r="R36" s="84"/>
      <c r="S36" s="84"/>
      <c r="T36" s="84"/>
    </row>
    <row r="37" ht="19" customHeight="1" spans="1:20">
      <c r="A37" s="56"/>
      <c r="B37" s="57"/>
      <c r="C37" s="57" t="s">
        <v>401</v>
      </c>
      <c r="D37" s="57" t="s">
        <v>378</v>
      </c>
      <c r="E37" s="57">
        <v>63</v>
      </c>
      <c r="F37" s="71" t="s">
        <v>392</v>
      </c>
      <c r="G37" s="57">
        <v>1</v>
      </c>
      <c r="H37" s="71" t="s">
        <v>28</v>
      </c>
      <c r="I37" s="77">
        <v>880</v>
      </c>
      <c r="J37" s="71" t="s">
        <v>33</v>
      </c>
      <c r="K37" s="77">
        <f t="shared" si="1"/>
        <v>55440</v>
      </c>
      <c r="L37" s="71"/>
      <c r="M37" s="83"/>
      <c r="N37" s="84"/>
      <c r="O37" s="84"/>
      <c r="P37" s="84"/>
      <c r="Q37" s="84"/>
      <c r="R37" s="84"/>
      <c r="S37" s="84"/>
      <c r="T37" s="84"/>
    </row>
    <row r="38" ht="19" customHeight="1" spans="1:20">
      <c r="A38" s="56"/>
      <c r="B38" s="57"/>
      <c r="C38" s="57" t="s">
        <v>402</v>
      </c>
      <c r="D38" s="57" t="s">
        <v>378</v>
      </c>
      <c r="E38" s="57">
        <v>64</v>
      </c>
      <c r="F38" s="71" t="s">
        <v>392</v>
      </c>
      <c r="G38" s="57">
        <v>2</v>
      </c>
      <c r="H38" s="71" t="s">
        <v>28</v>
      </c>
      <c r="I38" s="77">
        <v>880</v>
      </c>
      <c r="J38" s="71" t="s">
        <v>33</v>
      </c>
      <c r="K38" s="77">
        <f t="shared" si="1"/>
        <v>112640</v>
      </c>
      <c r="L38" s="71"/>
      <c r="M38" s="83"/>
      <c r="N38" s="84"/>
      <c r="O38" s="84"/>
      <c r="P38" s="84"/>
      <c r="Q38" s="84"/>
      <c r="R38" s="84"/>
      <c r="S38" s="84"/>
      <c r="T38" s="84"/>
    </row>
    <row r="39" ht="19" customHeight="1" spans="1:20">
      <c r="A39" s="56"/>
      <c r="B39" s="57"/>
      <c r="C39" s="57" t="s">
        <v>403</v>
      </c>
      <c r="D39" s="57" t="s">
        <v>378</v>
      </c>
      <c r="E39" s="57">
        <v>30</v>
      </c>
      <c r="F39" s="71" t="s">
        <v>392</v>
      </c>
      <c r="G39" s="57">
        <v>1</v>
      </c>
      <c r="H39" s="71" t="s">
        <v>28</v>
      </c>
      <c r="I39" s="77">
        <v>880</v>
      </c>
      <c r="J39" s="71" t="s">
        <v>33</v>
      </c>
      <c r="K39" s="77">
        <f t="shared" si="1"/>
        <v>26400</v>
      </c>
      <c r="L39" s="71"/>
      <c r="M39" s="83"/>
      <c r="N39" s="84"/>
      <c r="O39" s="84"/>
      <c r="P39" s="84"/>
      <c r="Q39" s="84"/>
      <c r="R39" s="84"/>
      <c r="S39" s="84"/>
      <c r="T39" s="84"/>
    </row>
    <row r="40" ht="19" customHeight="1" spans="1:20">
      <c r="A40" s="56"/>
      <c r="B40" s="57"/>
      <c r="C40" s="57" t="s">
        <v>404</v>
      </c>
      <c r="D40" s="57" t="s">
        <v>378</v>
      </c>
      <c r="E40" s="57">
        <v>2</v>
      </c>
      <c r="F40" s="71" t="s">
        <v>392</v>
      </c>
      <c r="G40" s="57">
        <v>3</v>
      </c>
      <c r="H40" s="71" t="s">
        <v>28</v>
      </c>
      <c r="I40" s="77">
        <v>-400</v>
      </c>
      <c r="J40" s="71" t="s">
        <v>33</v>
      </c>
      <c r="K40" s="77">
        <f t="shared" si="1"/>
        <v>-2400</v>
      </c>
      <c r="L40" s="71"/>
      <c r="M40" s="83"/>
      <c r="N40" s="84"/>
      <c r="O40" s="84"/>
      <c r="P40" s="84"/>
      <c r="Q40" s="84"/>
      <c r="R40" s="84"/>
      <c r="S40" s="84"/>
      <c r="T40" s="84"/>
    </row>
    <row r="41" ht="19" customHeight="1" spans="1:20">
      <c r="A41" s="52"/>
      <c r="B41" s="55" t="s">
        <v>405</v>
      </c>
      <c r="C41" s="55" t="s">
        <v>406</v>
      </c>
      <c r="D41" s="55" t="s">
        <v>378</v>
      </c>
      <c r="E41" s="55">
        <v>21</v>
      </c>
      <c r="F41" s="45" t="s">
        <v>392</v>
      </c>
      <c r="G41" s="55">
        <v>1</v>
      </c>
      <c r="H41" s="45" t="s">
        <v>28</v>
      </c>
      <c r="I41" s="73">
        <v>880</v>
      </c>
      <c r="J41" s="45" t="s">
        <v>33</v>
      </c>
      <c r="K41" s="73">
        <f t="shared" si="1"/>
        <v>18480</v>
      </c>
      <c r="L41" s="45"/>
      <c r="M41" s="80"/>
      <c r="N41" s="85"/>
      <c r="O41" s="85"/>
      <c r="P41" s="85"/>
      <c r="Q41" s="85"/>
      <c r="R41" s="85"/>
      <c r="S41" s="85"/>
      <c r="T41" s="85"/>
    </row>
    <row r="42" ht="19" customHeight="1" spans="1:20">
      <c r="A42" s="52"/>
      <c r="B42" s="55"/>
      <c r="C42" s="55" t="s">
        <v>407</v>
      </c>
      <c r="D42" s="55" t="s">
        <v>378</v>
      </c>
      <c r="E42" s="55">
        <v>1</v>
      </c>
      <c r="F42" s="45" t="s">
        <v>392</v>
      </c>
      <c r="G42" s="55">
        <v>1</v>
      </c>
      <c r="H42" s="45" t="s">
        <v>28</v>
      </c>
      <c r="I42" s="73">
        <v>2200</v>
      </c>
      <c r="J42" s="45" t="s">
        <v>33</v>
      </c>
      <c r="K42" s="73">
        <f t="shared" si="1"/>
        <v>2200</v>
      </c>
      <c r="L42" s="45"/>
      <c r="M42" s="80"/>
      <c r="N42" s="85"/>
      <c r="O42" s="85"/>
      <c r="P42" s="85"/>
      <c r="Q42" s="85"/>
      <c r="R42" s="85"/>
      <c r="S42" s="85"/>
      <c r="T42" s="85"/>
    </row>
    <row r="43" ht="19" customHeight="1" spans="1:20">
      <c r="A43" s="52"/>
      <c r="B43" s="55"/>
      <c r="C43" s="55" t="s">
        <v>408</v>
      </c>
      <c r="D43" s="55" t="s">
        <v>378</v>
      </c>
      <c r="E43" s="55">
        <v>18</v>
      </c>
      <c r="F43" s="45" t="s">
        <v>392</v>
      </c>
      <c r="G43" s="55">
        <v>1</v>
      </c>
      <c r="H43" s="45" t="s">
        <v>28</v>
      </c>
      <c r="I43" s="73">
        <v>880</v>
      </c>
      <c r="J43" s="45" t="s">
        <v>33</v>
      </c>
      <c r="K43" s="73">
        <f t="shared" si="1"/>
        <v>15840</v>
      </c>
      <c r="L43" s="45"/>
      <c r="M43" s="80"/>
      <c r="N43" s="85"/>
      <c r="O43" s="85"/>
      <c r="P43" s="85"/>
      <c r="Q43" s="85"/>
      <c r="R43" s="85"/>
      <c r="S43" s="85"/>
      <c r="T43" s="85"/>
    </row>
    <row r="44" spans="1:20">
      <c r="A44" s="51" t="s">
        <v>46</v>
      </c>
      <c r="B44" s="51"/>
      <c r="C44" s="51"/>
      <c r="D44" s="51"/>
      <c r="E44" s="51"/>
      <c r="F44" s="51"/>
      <c r="G44" s="51"/>
      <c r="H44" s="51"/>
      <c r="I44" s="51"/>
      <c r="J44" s="51"/>
      <c r="K44" s="74">
        <f>SUM(K17:K43)</f>
        <v>1160960</v>
      </c>
      <c r="L44" s="75" t="s">
        <v>6</v>
      </c>
      <c r="M44" s="80"/>
      <c r="N44" s="81"/>
      <c r="O44" s="81"/>
      <c r="P44" s="81"/>
      <c r="Q44" s="81"/>
      <c r="R44" s="81"/>
      <c r="S44" s="81"/>
      <c r="T44" s="81"/>
    </row>
    <row r="45" spans="1:20">
      <c r="A45" s="58" t="s">
        <v>162</v>
      </c>
      <c r="B45" s="59" t="s">
        <v>163</v>
      </c>
      <c r="C45" s="60" t="s">
        <v>164</v>
      </c>
      <c r="D45" s="60" t="s">
        <v>165</v>
      </c>
      <c r="E45" s="50" t="s">
        <v>166</v>
      </c>
      <c r="F45" s="50" t="s">
        <v>18</v>
      </c>
      <c r="G45" s="50" t="s">
        <v>166</v>
      </c>
      <c r="H45" s="50" t="s">
        <v>18</v>
      </c>
      <c r="I45" s="50" t="s">
        <v>17</v>
      </c>
      <c r="J45" s="50" t="s">
        <v>18</v>
      </c>
      <c r="K45" s="78" t="s">
        <v>6</v>
      </c>
      <c r="L45" s="45" t="s">
        <v>6</v>
      </c>
      <c r="M45" s="80"/>
      <c r="N45" s="81"/>
      <c r="O45" s="81"/>
      <c r="P45" s="81"/>
      <c r="Q45" s="81"/>
      <c r="R45" s="81"/>
      <c r="S45" s="81"/>
      <c r="T45" s="81"/>
    </row>
    <row r="46" spans="1:20">
      <c r="A46" s="61"/>
      <c r="B46" s="62" t="s">
        <v>409</v>
      </c>
      <c r="C46" s="63" t="s">
        <v>167</v>
      </c>
      <c r="D46" s="64" t="s">
        <v>410</v>
      </c>
      <c r="E46" s="67">
        <v>7</v>
      </c>
      <c r="F46" s="67" t="s">
        <v>78</v>
      </c>
      <c r="G46" s="67">
        <v>1</v>
      </c>
      <c r="H46" s="67" t="s">
        <v>235</v>
      </c>
      <c r="I46" s="79">
        <v>400</v>
      </c>
      <c r="J46" s="67" t="s">
        <v>33</v>
      </c>
      <c r="K46" s="79">
        <f t="shared" ref="K46:K81" si="2">E46*G46*I46</f>
        <v>2800</v>
      </c>
      <c r="L46" s="67" t="s">
        <v>411</v>
      </c>
      <c r="M46" s="86"/>
      <c r="N46" s="87"/>
      <c r="O46" s="87"/>
      <c r="P46" s="87"/>
      <c r="Q46" s="87"/>
      <c r="R46" s="87"/>
      <c r="S46" s="87"/>
      <c r="T46" s="87"/>
    </row>
    <row r="47" ht="19" customHeight="1" spans="1:20">
      <c r="A47" s="61"/>
      <c r="B47" s="62"/>
      <c r="C47" s="64" t="s">
        <v>167</v>
      </c>
      <c r="D47" s="64" t="s">
        <v>412</v>
      </c>
      <c r="E47" s="67">
        <v>3</v>
      </c>
      <c r="F47" s="67" t="s">
        <v>78</v>
      </c>
      <c r="G47" s="67">
        <v>1</v>
      </c>
      <c r="H47" s="67" t="s">
        <v>235</v>
      </c>
      <c r="I47" s="79">
        <v>850</v>
      </c>
      <c r="J47" s="67"/>
      <c r="K47" s="79">
        <f t="shared" si="2"/>
        <v>2550</v>
      </c>
      <c r="L47" s="67"/>
      <c r="M47" s="86"/>
      <c r="N47" s="87"/>
      <c r="O47" s="87"/>
      <c r="P47" s="87"/>
      <c r="Q47" s="87"/>
      <c r="R47" s="87"/>
      <c r="S47" s="87"/>
      <c r="T47" s="87"/>
    </row>
    <row r="48" ht="19" customHeight="1" spans="1:20">
      <c r="A48" s="61"/>
      <c r="B48" s="62"/>
      <c r="C48" s="65" t="s">
        <v>413</v>
      </c>
      <c r="D48" s="64" t="s">
        <v>410</v>
      </c>
      <c r="E48" s="67">
        <v>7</v>
      </c>
      <c r="F48" s="67" t="s">
        <v>78</v>
      </c>
      <c r="G48" s="67">
        <v>1</v>
      </c>
      <c r="H48" s="67" t="s">
        <v>235</v>
      </c>
      <c r="I48" s="79">
        <v>400</v>
      </c>
      <c r="J48" s="67"/>
      <c r="K48" s="79">
        <f t="shared" si="2"/>
        <v>2800</v>
      </c>
      <c r="L48" s="67"/>
      <c r="M48" s="86"/>
      <c r="N48" s="87"/>
      <c r="O48" s="87"/>
      <c r="P48" s="87"/>
      <c r="Q48" s="87"/>
      <c r="R48" s="87"/>
      <c r="S48" s="87"/>
      <c r="T48" s="87"/>
    </row>
    <row r="49" ht="19" customHeight="1" spans="1:20">
      <c r="A49" s="61"/>
      <c r="B49" s="62"/>
      <c r="C49" s="64" t="s">
        <v>413</v>
      </c>
      <c r="D49" s="66" t="s">
        <v>412</v>
      </c>
      <c r="E49" s="67">
        <v>3</v>
      </c>
      <c r="F49" s="67" t="s">
        <v>78</v>
      </c>
      <c r="G49" s="67">
        <v>1</v>
      </c>
      <c r="H49" s="67" t="s">
        <v>235</v>
      </c>
      <c r="I49" s="79">
        <v>850</v>
      </c>
      <c r="J49" s="67"/>
      <c r="K49" s="79">
        <f t="shared" si="2"/>
        <v>2550</v>
      </c>
      <c r="L49" s="67"/>
      <c r="M49" s="86"/>
      <c r="N49" s="87"/>
      <c r="O49" s="87"/>
      <c r="P49" s="87"/>
      <c r="Q49" s="87"/>
      <c r="R49" s="87"/>
      <c r="S49" s="87"/>
      <c r="T49" s="87"/>
    </row>
    <row r="50" ht="19" customHeight="1" spans="1:20">
      <c r="A50" s="61"/>
      <c r="B50" s="62"/>
      <c r="C50" s="64" t="s">
        <v>414</v>
      </c>
      <c r="D50" s="67" t="s">
        <v>415</v>
      </c>
      <c r="E50" s="67">
        <v>2</v>
      </c>
      <c r="F50" s="67" t="s">
        <v>78</v>
      </c>
      <c r="G50" s="67">
        <v>1</v>
      </c>
      <c r="H50" s="67" t="s">
        <v>235</v>
      </c>
      <c r="I50" s="79">
        <v>1200</v>
      </c>
      <c r="J50" s="67"/>
      <c r="K50" s="79">
        <f t="shared" si="2"/>
        <v>2400</v>
      </c>
      <c r="L50" s="67"/>
      <c r="M50" s="86"/>
      <c r="N50" s="87"/>
      <c r="O50" s="87"/>
      <c r="P50" s="87"/>
      <c r="Q50" s="87"/>
      <c r="R50" s="87"/>
      <c r="S50" s="87"/>
      <c r="T50" s="87"/>
    </row>
    <row r="51" ht="19" customHeight="1" spans="1:20">
      <c r="A51" s="61"/>
      <c r="B51" s="62"/>
      <c r="C51" s="63" t="s">
        <v>173</v>
      </c>
      <c r="D51" s="66" t="s">
        <v>410</v>
      </c>
      <c r="E51" s="67">
        <v>6</v>
      </c>
      <c r="F51" s="67" t="s">
        <v>78</v>
      </c>
      <c r="G51" s="67">
        <v>1</v>
      </c>
      <c r="H51" s="67" t="s">
        <v>235</v>
      </c>
      <c r="I51" s="79">
        <v>400</v>
      </c>
      <c r="J51" s="67"/>
      <c r="K51" s="79">
        <f t="shared" si="2"/>
        <v>2400</v>
      </c>
      <c r="L51" s="67"/>
      <c r="M51" s="86"/>
      <c r="N51" s="87"/>
      <c r="O51" s="87"/>
      <c r="P51" s="87"/>
      <c r="Q51" s="87"/>
      <c r="R51" s="87"/>
      <c r="S51" s="87"/>
      <c r="T51" s="87"/>
    </row>
    <row r="52" ht="19" customHeight="1" spans="1:20">
      <c r="A52" s="61"/>
      <c r="B52" s="62"/>
      <c r="C52" s="64" t="s">
        <v>173</v>
      </c>
      <c r="D52" s="66" t="s">
        <v>412</v>
      </c>
      <c r="E52" s="67">
        <v>1</v>
      </c>
      <c r="F52" s="67" t="s">
        <v>78</v>
      </c>
      <c r="G52" s="67">
        <v>1</v>
      </c>
      <c r="H52" s="67" t="s">
        <v>235</v>
      </c>
      <c r="I52" s="79">
        <v>850</v>
      </c>
      <c r="J52" s="67"/>
      <c r="K52" s="79">
        <f t="shared" si="2"/>
        <v>850</v>
      </c>
      <c r="L52" s="67"/>
      <c r="M52" s="86"/>
      <c r="N52" s="87"/>
      <c r="O52" s="87"/>
      <c r="P52" s="87"/>
      <c r="Q52" s="87"/>
      <c r="R52" s="87"/>
      <c r="S52" s="87"/>
      <c r="T52" s="87"/>
    </row>
    <row r="53" ht="19" customHeight="1" spans="1:20">
      <c r="A53" s="61"/>
      <c r="B53" s="62"/>
      <c r="C53" s="64" t="s">
        <v>416</v>
      </c>
      <c r="D53" s="67"/>
      <c r="E53" s="67">
        <v>1</v>
      </c>
      <c r="F53" s="67" t="s">
        <v>78</v>
      </c>
      <c r="G53" s="67">
        <v>1</v>
      </c>
      <c r="H53" s="67" t="s">
        <v>235</v>
      </c>
      <c r="I53" s="79">
        <v>1200</v>
      </c>
      <c r="J53" s="67"/>
      <c r="K53" s="79">
        <f t="shared" si="2"/>
        <v>1200</v>
      </c>
      <c r="L53" s="67"/>
      <c r="M53" s="86"/>
      <c r="N53" s="87"/>
      <c r="O53" s="87"/>
      <c r="P53" s="87"/>
      <c r="Q53" s="87"/>
      <c r="R53" s="87"/>
      <c r="S53" s="87"/>
      <c r="T53" s="87"/>
    </row>
    <row r="54" ht="19" customHeight="1" spans="1:20">
      <c r="A54" s="61"/>
      <c r="B54" s="62"/>
      <c r="C54" s="63" t="s">
        <v>177</v>
      </c>
      <c r="D54" s="66" t="s">
        <v>410</v>
      </c>
      <c r="E54" s="67">
        <v>9</v>
      </c>
      <c r="F54" s="67" t="s">
        <v>78</v>
      </c>
      <c r="G54" s="67">
        <v>1</v>
      </c>
      <c r="H54" s="67" t="s">
        <v>235</v>
      </c>
      <c r="I54" s="79">
        <v>400</v>
      </c>
      <c r="J54" s="67"/>
      <c r="K54" s="79">
        <f t="shared" si="2"/>
        <v>3600</v>
      </c>
      <c r="L54" s="67"/>
      <c r="M54" s="86"/>
      <c r="N54" s="87"/>
      <c r="O54" s="87"/>
      <c r="P54" s="87"/>
      <c r="Q54" s="87"/>
      <c r="R54" s="87"/>
      <c r="S54" s="87"/>
      <c r="T54" s="87"/>
    </row>
    <row r="55" ht="19" customHeight="1" spans="1:20">
      <c r="A55" s="61"/>
      <c r="B55" s="62"/>
      <c r="C55" s="64" t="s">
        <v>177</v>
      </c>
      <c r="D55" s="66" t="s">
        <v>412</v>
      </c>
      <c r="E55" s="67">
        <v>3</v>
      </c>
      <c r="F55" s="67" t="s">
        <v>78</v>
      </c>
      <c r="G55" s="67">
        <v>1</v>
      </c>
      <c r="H55" s="67" t="s">
        <v>235</v>
      </c>
      <c r="I55" s="79">
        <v>850</v>
      </c>
      <c r="J55" s="67"/>
      <c r="K55" s="79">
        <f t="shared" si="2"/>
        <v>2550</v>
      </c>
      <c r="L55" s="67"/>
      <c r="M55" s="86"/>
      <c r="N55" s="87"/>
      <c r="O55" s="87"/>
      <c r="P55" s="87"/>
      <c r="Q55" s="87"/>
      <c r="R55" s="87"/>
      <c r="S55" s="87"/>
      <c r="T55" s="87"/>
    </row>
    <row r="56" ht="19" customHeight="1" spans="1:20">
      <c r="A56" s="61"/>
      <c r="B56" s="62"/>
      <c r="C56" s="64" t="s">
        <v>179</v>
      </c>
      <c r="D56" s="66" t="s">
        <v>410</v>
      </c>
      <c r="E56" s="67">
        <v>30</v>
      </c>
      <c r="F56" s="67"/>
      <c r="G56" s="67">
        <v>1</v>
      </c>
      <c r="H56" s="67"/>
      <c r="I56" s="79">
        <v>400</v>
      </c>
      <c r="J56" s="67"/>
      <c r="K56" s="79">
        <f t="shared" si="2"/>
        <v>12000</v>
      </c>
      <c r="L56" s="67"/>
      <c r="M56" s="86"/>
      <c r="N56" s="87"/>
      <c r="O56" s="87"/>
      <c r="P56" s="87"/>
      <c r="Q56" s="87"/>
      <c r="R56" s="87"/>
      <c r="S56" s="87"/>
      <c r="T56" s="87"/>
    </row>
    <row r="57" ht="19" customHeight="1" spans="1:20">
      <c r="A57" s="61"/>
      <c r="B57" s="62"/>
      <c r="C57" s="64" t="s">
        <v>179</v>
      </c>
      <c r="D57" s="66" t="s">
        <v>412</v>
      </c>
      <c r="E57" s="67">
        <v>8</v>
      </c>
      <c r="F57" s="67"/>
      <c r="G57" s="67">
        <v>1</v>
      </c>
      <c r="H57" s="67"/>
      <c r="I57" s="79">
        <v>850</v>
      </c>
      <c r="J57" s="67"/>
      <c r="K57" s="79">
        <f t="shared" si="2"/>
        <v>6800</v>
      </c>
      <c r="L57" s="67"/>
      <c r="M57" s="86"/>
      <c r="N57" s="87"/>
      <c r="O57" s="87"/>
      <c r="P57" s="87"/>
      <c r="Q57" s="87"/>
      <c r="R57" s="87"/>
      <c r="S57" s="87"/>
      <c r="T57" s="87"/>
    </row>
    <row r="58" ht="19" customHeight="1" spans="1:20">
      <c r="A58" s="61"/>
      <c r="B58" s="62"/>
      <c r="C58" s="64" t="s">
        <v>417</v>
      </c>
      <c r="D58" s="67"/>
      <c r="E58" s="67">
        <v>4</v>
      </c>
      <c r="F58" s="67"/>
      <c r="G58" s="67">
        <v>1</v>
      </c>
      <c r="H58" s="67"/>
      <c r="I58" s="79">
        <v>1200</v>
      </c>
      <c r="J58" s="67"/>
      <c r="K58" s="79">
        <f t="shared" si="2"/>
        <v>4800</v>
      </c>
      <c r="L58" s="67"/>
      <c r="M58" s="86"/>
      <c r="N58" s="87"/>
      <c r="O58" s="87"/>
      <c r="P58" s="87"/>
      <c r="Q58" s="87"/>
      <c r="R58" s="87"/>
      <c r="S58" s="87"/>
      <c r="T58" s="87"/>
    </row>
    <row r="59" spans="1:20">
      <c r="A59" s="61"/>
      <c r="B59" s="62"/>
      <c r="C59" s="64" t="s">
        <v>182</v>
      </c>
      <c r="D59" s="66" t="s">
        <v>410</v>
      </c>
      <c r="E59" s="67">
        <v>13</v>
      </c>
      <c r="F59" s="67"/>
      <c r="G59" s="67">
        <v>1</v>
      </c>
      <c r="H59" s="67"/>
      <c r="I59" s="79">
        <v>400</v>
      </c>
      <c r="J59" s="67"/>
      <c r="K59" s="79">
        <f t="shared" si="2"/>
        <v>5200</v>
      </c>
      <c r="L59" s="67" t="s">
        <v>6</v>
      </c>
      <c r="M59" s="86"/>
      <c r="N59" s="87"/>
      <c r="O59" s="87"/>
      <c r="P59" s="87"/>
      <c r="Q59" s="87"/>
      <c r="R59" s="87"/>
      <c r="S59" s="87"/>
      <c r="T59" s="87"/>
    </row>
    <row r="60" spans="1:20">
      <c r="A60" s="61"/>
      <c r="B60" s="62"/>
      <c r="C60" s="64" t="s">
        <v>182</v>
      </c>
      <c r="D60" s="66" t="s">
        <v>412</v>
      </c>
      <c r="E60" s="67">
        <v>1</v>
      </c>
      <c r="F60" s="67"/>
      <c r="G60" s="67">
        <v>1</v>
      </c>
      <c r="H60" s="67"/>
      <c r="I60" s="79">
        <v>850</v>
      </c>
      <c r="J60" s="67"/>
      <c r="K60" s="79">
        <f t="shared" si="2"/>
        <v>850</v>
      </c>
      <c r="L60" s="67" t="s">
        <v>6</v>
      </c>
      <c r="M60" s="86"/>
      <c r="N60" s="87"/>
      <c r="O60" s="87"/>
      <c r="P60" s="87"/>
      <c r="Q60" s="87"/>
      <c r="R60" s="87"/>
      <c r="S60" s="87"/>
      <c r="T60" s="87"/>
    </row>
    <row r="61" spans="1:20">
      <c r="A61" s="61"/>
      <c r="B61" s="62"/>
      <c r="C61" s="64" t="s">
        <v>418</v>
      </c>
      <c r="D61" s="67"/>
      <c r="E61" s="67">
        <v>5</v>
      </c>
      <c r="F61" s="67"/>
      <c r="G61" s="67">
        <v>1</v>
      </c>
      <c r="H61" s="67"/>
      <c r="I61" s="79">
        <v>1200</v>
      </c>
      <c r="J61" s="67"/>
      <c r="K61" s="79">
        <f t="shared" si="2"/>
        <v>6000</v>
      </c>
      <c r="L61" s="67" t="s">
        <v>6</v>
      </c>
      <c r="M61" s="86"/>
      <c r="N61" s="87"/>
      <c r="O61" s="87"/>
      <c r="P61" s="87"/>
      <c r="Q61" s="87"/>
      <c r="R61" s="87"/>
      <c r="S61" s="87"/>
      <c r="T61" s="87"/>
    </row>
    <row r="62" ht="19" customHeight="1" spans="1:20">
      <c r="A62" s="61"/>
      <c r="B62" s="62"/>
      <c r="C62" s="64" t="s">
        <v>189</v>
      </c>
      <c r="D62" s="66" t="s">
        <v>412</v>
      </c>
      <c r="E62" s="67">
        <v>1</v>
      </c>
      <c r="F62" s="67"/>
      <c r="G62" s="67">
        <v>1</v>
      </c>
      <c r="H62" s="67"/>
      <c r="I62" s="79">
        <v>850</v>
      </c>
      <c r="J62" s="67"/>
      <c r="K62" s="79">
        <f t="shared" si="2"/>
        <v>850</v>
      </c>
      <c r="L62" s="67"/>
      <c r="M62" s="86"/>
      <c r="N62" s="87"/>
      <c r="O62" s="87"/>
      <c r="P62" s="87"/>
      <c r="Q62" s="87"/>
      <c r="R62" s="87"/>
      <c r="S62" s="87"/>
      <c r="T62" s="87"/>
    </row>
    <row r="63" spans="1:20">
      <c r="A63" s="61"/>
      <c r="B63" s="68" t="s">
        <v>419</v>
      </c>
      <c r="C63" s="67" t="s">
        <v>420</v>
      </c>
      <c r="D63" s="67" t="s">
        <v>421</v>
      </c>
      <c r="E63" s="67">
        <v>2</v>
      </c>
      <c r="F63" s="67" t="s">
        <v>78</v>
      </c>
      <c r="G63" s="67">
        <v>1</v>
      </c>
      <c r="H63" s="67" t="s">
        <v>66</v>
      </c>
      <c r="I63" s="79">
        <v>1200</v>
      </c>
      <c r="J63" s="67" t="s">
        <v>33</v>
      </c>
      <c r="K63" s="79">
        <f t="shared" si="2"/>
        <v>2400</v>
      </c>
      <c r="L63" s="67"/>
      <c r="M63" s="86"/>
      <c r="N63" s="87"/>
      <c r="O63" s="87"/>
      <c r="P63" s="87"/>
      <c r="Q63" s="87"/>
      <c r="R63" s="87"/>
      <c r="S63" s="87"/>
      <c r="T63" s="87"/>
    </row>
    <row r="64" ht="19" customHeight="1" spans="1:20">
      <c r="A64" s="61"/>
      <c r="B64" s="68"/>
      <c r="C64" s="67" t="s">
        <v>422</v>
      </c>
      <c r="D64" s="67" t="s">
        <v>421</v>
      </c>
      <c r="E64" s="67">
        <v>9</v>
      </c>
      <c r="F64" s="67" t="s">
        <v>78</v>
      </c>
      <c r="G64" s="67">
        <v>1</v>
      </c>
      <c r="H64" s="67" t="s">
        <v>66</v>
      </c>
      <c r="I64" s="79">
        <v>1200</v>
      </c>
      <c r="J64" s="67" t="s">
        <v>33</v>
      </c>
      <c r="K64" s="79">
        <f t="shared" si="2"/>
        <v>10800</v>
      </c>
      <c r="L64" s="67"/>
      <c r="M64" s="86"/>
      <c r="N64" s="87"/>
      <c r="O64" s="87"/>
      <c r="P64" s="87"/>
      <c r="Q64" s="87"/>
      <c r="R64" s="87"/>
      <c r="S64" s="87"/>
      <c r="T64" s="87"/>
    </row>
    <row r="65" ht="19" customHeight="1" spans="1:20">
      <c r="A65" s="61"/>
      <c r="B65" s="68"/>
      <c r="C65" s="67" t="s">
        <v>423</v>
      </c>
      <c r="D65" s="67" t="s">
        <v>421</v>
      </c>
      <c r="E65" s="67">
        <v>13</v>
      </c>
      <c r="F65" s="67" t="s">
        <v>78</v>
      </c>
      <c r="G65" s="67">
        <v>1</v>
      </c>
      <c r="H65" s="67" t="s">
        <v>66</v>
      </c>
      <c r="I65" s="79">
        <v>1200</v>
      </c>
      <c r="J65" s="67" t="s">
        <v>33</v>
      </c>
      <c r="K65" s="79">
        <f t="shared" si="2"/>
        <v>15600</v>
      </c>
      <c r="L65" s="67"/>
      <c r="M65" s="86"/>
      <c r="N65" s="87"/>
      <c r="O65" s="87"/>
      <c r="P65" s="87"/>
      <c r="Q65" s="87"/>
      <c r="R65" s="87"/>
      <c r="S65" s="87"/>
      <c r="T65" s="87"/>
    </row>
    <row r="66" ht="19" customHeight="1" spans="1:20">
      <c r="A66" s="61"/>
      <c r="B66" s="68"/>
      <c r="C66" s="67" t="s">
        <v>424</v>
      </c>
      <c r="D66" s="67" t="s">
        <v>421</v>
      </c>
      <c r="E66" s="67">
        <v>18</v>
      </c>
      <c r="F66" s="67" t="s">
        <v>78</v>
      </c>
      <c r="G66" s="67">
        <v>1</v>
      </c>
      <c r="H66" s="67" t="s">
        <v>66</v>
      </c>
      <c r="I66" s="79">
        <v>1200</v>
      </c>
      <c r="J66" s="67" t="s">
        <v>33</v>
      </c>
      <c r="K66" s="79">
        <f t="shared" si="2"/>
        <v>21600</v>
      </c>
      <c r="L66" s="67"/>
      <c r="M66" s="86"/>
      <c r="N66" s="87"/>
      <c r="O66" s="87"/>
      <c r="P66" s="87"/>
      <c r="Q66" s="87"/>
      <c r="R66" s="87"/>
      <c r="S66" s="87"/>
      <c r="T66" s="87"/>
    </row>
    <row r="67" ht="19" customHeight="1" spans="1:20">
      <c r="A67" s="61"/>
      <c r="B67" s="68"/>
      <c r="C67" s="67" t="s">
        <v>425</v>
      </c>
      <c r="D67" s="67" t="s">
        <v>421</v>
      </c>
      <c r="E67" s="67">
        <v>22</v>
      </c>
      <c r="F67" s="67" t="s">
        <v>78</v>
      </c>
      <c r="G67" s="67">
        <v>1</v>
      </c>
      <c r="H67" s="67" t="s">
        <v>66</v>
      </c>
      <c r="I67" s="79">
        <v>1200</v>
      </c>
      <c r="J67" s="67" t="s">
        <v>33</v>
      </c>
      <c r="K67" s="79">
        <f t="shared" si="2"/>
        <v>26400</v>
      </c>
      <c r="L67" s="67"/>
      <c r="M67" s="86"/>
      <c r="N67" s="87"/>
      <c r="O67" s="87"/>
      <c r="P67" s="87"/>
      <c r="Q67" s="87"/>
      <c r="R67" s="87"/>
      <c r="S67" s="87"/>
      <c r="T67" s="87"/>
    </row>
    <row r="68" ht="19" customHeight="1" spans="1:20">
      <c r="A68" s="61"/>
      <c r="B68" s="68"/>
      <c r="C68" s="67" t="s">
        <v>426</v>
      </c>
      <c r="D68" s="67" t="s">
        <v>421</v>
      </c>
      <c r="E68" s="67">
        <v>6</v>
      </c>
      <c r="F68" s="67" t="s">
        <v>78</v>
      </c>
      <c r="G68" s="67">
        <v>1</v>
      </c>
      <c r="H68" s="67" t="s">
        <v>66</v>
      </c>
      <c r="I68" s="79">
        <v>1200</v>
      </c>
      <c r="J68" s="67" t="s">
        <v>33</v>
      </c>
      <c r="K68" s="79">
        <f t="shared" si="2"/>
        <v>7200</v>
      </c>
      <c r="L68" s="67"/>
      <c r="M68" s="86"/>
      <c r="N68" s="87"/>
      <c r="O68" s="87"/>
      <c r="P68" s="87"/>
      <c r="Q68" s="87"/>
      <c r="R68" s="87"/>
      <c r="S68" s="87"/>
      <c r="T68" s="87"/>
    </row>
    <row r="69" ht="19" customHeight="1" spans="1:20">
      <c r="A69" s="61"/>
      <c r="B69" s="68"/>
      <c r="C69" s="67" t="s">
        <v>427</v>
      </c>
      <c r="D69" s="67"/>
      <c r="E69" s="67">
        <v>4.5</v>
      </c>
      <c r="F69" s="67" t="s">
        <v>428</v>
      </c>
      <c r="G69" s="67">
        <v>1</v>
      </c>
      <c r="H69" s="67" t="s">
        <v>70</v>
      </c>
      <c r="I69" s="79">
        <v>150</v>
      </c>
      <c r="J69" s="67" t="s">
        <v>33</v>
      </c>
      <c r="K69" s="79">
        <f t="shared" si="2"/>
        <v>675</v>
      </c>
      <c r="L69" s="67"/>
      <c r="M69" s="86"/>
      <c r="N69" s="87"/>
      <c r="O69" s="87"/>
      <c r="P69" s="87"/>
      <c r="Q69" s="87"/>
      <c r="R69" s="87"/>
      <c r="S69" s="87"/>
      <c r="T69" s="87"/>
    </row>
    <row r="70" spans="1:20">
      <c r="A70" s="61"/>
      <c r="B70" s="68"/>
      <c r="C70" s="67" t="s">
        <v>425</v>
      </c>
      <c r="D70" s="67" t="s">
        <v>429</v>
      </c>
      <c r="E70" s="67">
        <v>1</v>
      </c>
      <c r="F70" s="67" t="s">
        <v>78</v>
      </c>
      <c r="G70" s="67">
        <v>1</v>
      </c>
      <c r="H70" s="67" t="s">
        <v>66</v>
      </c>
      <c r="I70" s="79">
        <v>2600</v>
      </c>
      <c r="J70" s="67" t="s">
        <v>33</v>
      </c>
      <c r="K70" s="79">
        <f t="shared" si="2"/>
        <v>2600</v>
      </c>
      <c r="L70" s="67" t="s">
        <v>6</v>
      </c>
      <c r="M70" s="86"/>
      <c r="N70" s="87"/>
      <c r="O70" s="87"/>
      <c r="P70" s="87"/>
      <c r="Q70" s="87"/>
      <c r="R70" s="87"/>
      <c r="S70" s="87"/>
      <c r="T70" s="87"/>
    </row>
    <row r="71" ht="19" customHeight="1" spans="1:20">
      <c r="A71" s="61"/>
      <c r="B71" s="68"/>
      <c r="C71" s="67" t="s">
        <v>430</v>
      </c>
      <c r="D71" s="67" t="s">
        <v>429</v>
      </c>
      <c r="E71" s="67">
        <v>6</v>
      </c>
      <c r="F71" s="67" t="s">
        <v>78</v>
      </c>
      <c r="G71" s="67">
        <v>1</v>
      </c>
      <c r="H71" s="67" t="s">
        <v>66</v>
      </c>
      <c r="I71" s="79">
        <v>2600</v>
      </c>
      <c r="J71" s="67" t="s">
        <v>33</v>
      </c>
      <c r="K71" s="79">
        <f t="shared" si="2"/>
        <v>15600</v>
      </c>
      <c r="L71" s="67"/>
      <c r="M71" s="86"/>
      <c r="N71" s="87"/>
      <c r="O71" s="87"/>
      <c r="P71" s="87"/>
      <c r="Q71" s="87"/>
      <c r="R71" s="87"/>
      <c r="S71" s="87"/>
      <c r="T71" s="87"/>
    </row>
    <row r="72" ht="19" customHeight="1" spans="1:20">
      <c r="A72" s="61"/>
      <c r="B72" s="68"/>
      <c r="C72" s="67" t="s">
        <v>426</v>
      </c>
      <c r="D72" s="67" t="s">
        <v>429</v>
      </c>
      <c r="E72" s="67">
        <v>6</v>
      </c>
      <c r="F72" s="67" t="s">
        <v>78</v>
      </c>
      <c r="G72" s="67">
        <v>1</v>
      </c>
      <c r="H72" s="67" t="s">
        <v>66</v>
      </c>
      <c r="I72" s="79">
        <v>2600</v>
      </c>
      <c r="J72" s="67" t="s">
        <v>33</v>
      </c>
      <c r="K72" s="79">
        <f t="shared" si="2"/>
        <v>15600</v>
      </c>
      <c r="L72" s="67"/>
      <c r="M72" s="86"/>
      <c r="N72" s="87"/>
      <c r="O72" s="87"/>
      <c r="P72" s="87"/>
      <c r="Q72" s="87"/>
      <c r="R72" s="87"/>
      <c r="S72" s="87"/>
      <c r="T72" s="87"/>
    </row>
    <row r="73" ht="19" customHeight="1" spans="1:20">
      <c r="A73" s="61"/>
      <c r="B73" s="68"/>
      <c r="C73" s="67" t="s">
        <v>431</v>
      </c>
      <c r="D73" s="67" t="s">
        <v>429</v>
      </c>
      <c r="E73" s="67">
        <v>6</v>
      </c>
      <c r="F73" s="67" t="s">
        <v>78</v>
      </c>
      <c r="G73" s="67">
        <v>1</v>
      </c>
      <c r="H73" s="67" t="s">
        <v>66</v>
      </c>
      <c r="I73" s="79">
        <v>2600</v>
      </c>
      <c r="J73" s="67" t="s">
        <v>33</v>
      </c>
      <c r="K73" s="79">
        <f t="shared" si="2"/>
        <v>15600</v>
      </c>
      <c r="L73" s="67"/>
      <c r="M73" s="86"/>
      <c r="N73" s="87"/>
      <c r="O73" s="87"/>
      <c r="P73" s="87"/>
      <c r="Q73" s="87"/>
      <c r="R73" s="87"/>
      <c r="S73" s="87"/>
      <c r="T73" s="87"/>
    </row>
    <row r="74" ht="19" customHeight="1" spans="1:20">
      <c r="A74" s="61"/>
      <c r="B74" s="68"/>
      <c r="C74" s="67" t="s">
        <v>432</v>
      </c>
      <c r="D74" s="67" t="s">
        <v>429</v>
      </c>
      <c r="E74" s="67">
        <v>2</v>
      </c>
      <c r="F74" s="67" t="s">
        <v>78</v>
      </c>
      <c r="G74" s="67">
        <v>1</v>
      </c>
      <c r="H74" s="67" t="s">
        <v>66</v>
      </c>
      <c r="I74" s="79">
        <v>1000</v>
      </c>
      <c r="J74" s="67" t="s">
        <v>33</v>
      </c>
      <c r="K74" s="79">
        <f t="shared" si="2"/>
        <v>2000</v>
      </c>
      <c r="L74" s="67"/>
      <c r="M74" s="86"/>
      <c r="N74" s="87"/>
      <c r="O74" s="87"/>
      <c r="P74" s="87"/>
      <c r="Q74" s="87"/>
      <c r="R74" s="87"/>
      <c r="S74" s="87"/>
      <c r="T74" s="87"/>
    </row>
    <row r="75" ht="19" customHeight="1" spans="1:20">
      <c r="A75" s="61"/>
      <c r="B75" s="68"/>
      <c r="C75" s="67" t="s">
        <v>433</v>
      </c>
      <c r="D75" s="67"/>
      <c r="E75" s="67">
        <v>7</v>
      </c>
      <c r="F75" s="67" t="s">
        <v>428</v>
      </c>
      <c r="G75" s="67">
        <v>1</v>
      </c>
      <c r="H75" s="67" t="s">
        <v>70</v>
      </c>
      <c r="I75" s="79">
        <v>100</v>
      </c>
      <c r="J75" s="67" t="s">
        <v>33</v>
      </c>
      <c r="K75" s="79">
        <f t="shared" si="2"/>
        <v>700</v>
      </c>
      <c r="L75" s="67"/>
      <c r="M75" s="86"/>
      <c r="N75" s="87"/>
      <c r="O75" s="87"/>
      <c r="P75" s="87"/>
      <c r="Q75" s="87"/>
      <c r="R75" s="87"/>
      <c r="S75" s="87"/>
      <c r="T75" s="87"/>
    </row>
    <row r="76" ht="19" customHeight="1" spans="1:20">
      <c r="A76" s="61"/>
      <c r="B76" s="68" t="s">
        <v>434</v>
      </c>
      <c r="C76" s="67" t="s">
        <v>435</v>
      </c>
      <c r="D76" s="67" t="s">
        <v>436</v>
      </c>
      <c r="E76" s="67">
        <v>3</v>
      </c>
      <c r="F76" s="67" t="s">
        <v>78</v>
      </c>
      <c r="G76" s="67">
        <v>7</v>
      </c>
      <c r="H76" s="67" t="s">
        <v>66</v>
      </c>
      <c r="I76" s="79">
        <v>1200</v>
      </c>
      <c r="J76" s="67"/>
      <c r="K76" s="79">
        <f t="shared" si="2"/>
        <v>25200</v>
      </c>
      <c r="L76" s="67"/>
      <c r="M76" s="86"/>
      <c r="N76" s="87"/>
      <c r="O76" s="87"/>
      <c r="P76" s="87"/>
      <c r="Q76" s="87"/>
      <c r="R76" s="87"/>
      <c r="S76" s="87"/>
      <c r="T76" s="87"/>
    </row>
    <row r="77" ht="19" customHeight="1" spans="1:20">
      <c r="A77" s="61"/>
      <c r="B77" s="68"/>
      <c r="C77" s="67" t="s">
        <v>435</v>
      </c>
      <c r="D77" s="67" t="s">
        <v>437</v>
      </c>
      <c r="E77" s="67">
        <v>1</v>
      </c>
      <c r="F77" s="67" t="s">
        <v>78</v>
      </c>
      <c r="G77" s="67">
        <v>8</v>
      </c>
      <c r="H77" s="67" t="s">
        <v>66</v>
      </c>
      <c r="I77" s="79">
        <v>1800</v>
      </c>
      <c r="J77" s="67"/>
      <c r="K77" s="79">
        <f t="shared" si="2"/>
        <v>14400</v>
      </c>
      <c r="L77" s="67"/>
      <c r="M77" s="86"/>
      <c r="N77" s="87"/>
      <c r="O77" s="87"/>
      <c r="P77" s="87"/>
      <c r="Q77" s="87"/>
      <c r="R77" s="87"/>
      <c r="S77" s="87"/>
      <c r="T77" s="87"/>
    </row>
    <row r="78" ht="19" customHeight="1" spans="1:20">
      <c r="A78" s="61"/>
      <c r="B78" s="68"/>
      <c r="C78" s="67" t="s">
        <v>438</v>
      </c>
      <c r="D78" s="67"/>
      <c r="E78" s="67">
        <v>17</v>
      </c>
      <c r="F78" s="67" t="s">
        <v>428</v>
      </c>
      <c r="G78" s="67">
        <v>1</v>
      </c>
      <c r="H78" s="67" t="s">
        <v>70</v>
      </c>
      <c r="I78" s="79">
        <v>150</v>
      </c>
      <c r="J78" s="67"/>
      <c r="K78" s="79">
        <f t="shared" si="2"/>
        <v>2550</v>
      </c>
      <c r="L78" s="67"/>
      <c r="M78" s="86"/>
      <c r="N78" s="87"/>
      <c r="O78" s="87"/>
      <c r="P78" s="87"/>
      <c r="Q78" s="87"/>
      <c r="R78" s="87"/>
      <c r="S78" s="87"/>
      <c r="T78" s="87"/>
    </row>
    <row r="79" ht="19" customHeight="1" spans="1:20">
      <c r="A79" s="61"/>
      <c r="B79" s="68"/>
      <c r="C79" s="67" t="s">
        <v>438</v>
      </c>
      <c r="D79" s="67"/>
      <c r="E79" s="67">
        <v>140</v>
      </c>
      <c r="F79" s="67" t="s">
        <v>439</v>
      </c>
      <c r="G79" s="67">
        <v>1</v>
      </c>
      <c r="H79" s="67" t="s">
        <v>70</v>
      </c>
      <c r="I79" s="79">
        <v>20</v>
      </c>
      <c r="J79" s="67"/>
      <c r="K79" s="79">
        <f t="shared" si="2"/>
        <v>2800</v>
      </c>
      <c r="L79" s="67"/>
      <c r="M79" s="86"/>
      <c r="N79" s="87"/>
      <c r="O79" s="87"/>
      <c r="P79" s="87"/>
      <c r="Q79" s="87"/>
      <c r="R79" s="87"/>
      <c r="S79" s="87"/>
      <c r="T79" s="87"/>
    </row>
    <row r="80" spans="1:20">
      <c r="A80" s="61"/>
      <c r="B80" s="68" t="s">
        <v>440</v>
      </c>
      <c r="C80" s="67" t="s">
        <v>441</v>
      </c>
      <c r="D80" s="67" t="s">
        <v>442</v>
      </c>
      <c r="E80" s="67">
        <v>13</v>
      </c>
      <c r="F80" s="67" t="s">
        <v>235</v>
      </c>
      <c r="G80" s="67">
        <v>1</v>
      </c>
      <c r="H80" s="67" t="s">
        <v>235</v>
      </c>
      <c r="I80" s="79">
        <v>650</v>
      </c>
      <c r="J80" s="67" t="s">
        <v>33</v>
      </c>
      <c r="K80" s="79">
        <f t="shared" si="2"/>
        <v>8450</v>
      </c>
      <c r="L80" s="67" t="s">
        <v>6</v>
      </c>
      <c r="M80" s="86"/>
      <c r="N80" s="87"/>
      <c r="O80" s="87"/>
      <c r="P80" s="87"/>
      <c r="Q80" s="87"/>
      <c r="R80" s="87"/>
      <c r="S80" s="87"/>
      <c r="T80" s="87"/>
    </row>
    <row r="81" spans="1:20">
      <c r="A81" s="61"/>
      <c r="B81" s="68"/>
      <c r="C81" s="67" t="s">
        <v>443</v>
      </c>
      <c r="D81" s="67" t="s">
        <v>442</v>
      </c>
      <c r="E81" s="67">
        <v>8</v>
      </c>
      <c r="F81" s="67" t="s">
        <v>78</v>
      </c>
      <c r="G81" s="67">
        <v>1</v>
      </c>
      <c r="H81" s="67" t="s">
        <v>235</v>
      </c>
      <c r="I81" s="79">
        <v>1200</v>
      </c>
      <c r="J81" s="67" t="s">
        <v>33</v>
      </c>
      <c r="K81" s="79">
        <f t="shared" si="2"/>
        <v>9600</v>
      </c>
      <c r="L81" s="67" t="s">
        <v>6</v>
      </c>
      <c r="M81" s="86"/>
      <c r="N81" s="87"/>
      <c r="O81" s="87"/>
      <c r="P81" s="87"/>
      <c r="Q81" s="87"/>
      <c r="R81" s="87"/>
      <c r="S81" s="87"/>
      <c r="T81" s="87"/>
    </row>
    <row r="82" spans="1:20">
      <c r="A82" s="51" t="s">
        <v>206</v>
      </c>
      <c r="B82" s="51"/>
      <c r="C82" s="51"/>
      <c r="D82" s="51"/>
      <c r="E82" s="51"/>
      <c r="F82" s="51"/>
      <c r="G82" s="51"/>
      <c r="H82" s="51"/>
      <c r="I82" s="51"/>
      <c r="J82" s="51"/>
      <c r="K82" s="102">
        <f>SUM(K46:K81)</f>
        <v>259975</v>
      </c>
      <c r="L82" s="103"/>
      <c r="M82" s="80"/>
      <c r="N82" s="81"/>
      <c r="O82" s="81"/>
      <c r="P82" s="81"/>
      <c r="Q82" s="81"/>
      <c r="R82" s="81"/>
      <c r="S82" s="81"/>
      <c r="T82" s="81"/>
    </row>
    <row r="83" spans="1:20">
      <c r="A83" s="49" t="s">
        <v>47</v>
      </c>
      <c r="B83" s="50" t="s">
        <v>444</v>
      </c>
      <c r="C83" s="50" t="s">
        <v>48</v>
      </c>
      <c r="D83" s="50" t="s">
        <v>49</v>
      </c>
      <c r="E83" s="70" t="s">
        <v>6</v>
      </c>
      <c r="F83" s="70"/>
      <c r="G83" s="70"/>
      <c r="H83" s="70"/>
      <c r="I83" s="70"/>
      <c r="J83" s="70"/>
      <c r="K83" s="70"/>
      <c r="L83" s="50" t="s">
        <v>6</v>
      </c>
      <c r="M83" s="80"/>
      <c r="N83" s="81"/>
      <c r="O83" s="81"/>
      <c r="P83" s="81"/>
      <c r="Q83" s="81"/>
      <c r="R83" s="81"/>
      <c r="S83" s="81"/>
      <c r="T83" s="81"/>
    </row>
    <row r="84" ht="19" customHeight="1" spans="1:20">
      <c r="A84" s="49"/>
      <c r="B84" s="52"/>
      <c r="C84" s="45" t="s">
        <v>445</v>
      </c>
      <c r="D84" s="45" t="s">
        <v>446</v>
      </c>
      <c r="E84" s="45">
        <v>12</v>
      </c>
      <c r="F84" s="45" t="s">
        <v>69</v>
      </c>
      <c r="G84" s="45">
        <v>1</v>
      </c>
      <c r="H84" s="45" t="s">
        <v>447</v>
      </c>
      <c r="I84" s="73">
        <v>188</v>
      </c>
      <c r="J84" s="45" t="s">
        <v>33</v>
      </c>
      <c r="K84" s="73">
        <f t="shared" ref="K84:K102" si="3">E84*G84*I84</f>
        <v>2256</v>
      </c>
      <c r="L84" s="45"/>
      <c r="M84" s="80"/>
      <c r="N84" s="81"/>
      <c r="O84" s="81"/>
      <c r="P84" s="81"/>
      <c r="Q84" s="81"/>
      <c r="R84" s="81"/>
      <c r="S84" s="81"/>
      <c r="T84" s="81"/>
    </row>
    <row r="85" ht="19" customHeight="1" spans="1:20">
      <c r="A85" s="49"/>
      <c r="B85" s="52"/>
      <c r="C85" s="45" t="s">
        <v>448</v>
      </c>
      <c r="D85" s="45" t="s">
        <v>446</v>
      </c>
      <c r="E85" s="45">
        <v>19</v>
      </c>
      <c r="F85" s="45" t="s">
        <v>69</v>
      </c>
      <c r="G85" s="45">
        <v>1</v>
      </c>
      <c r="H85" s="45" t="s">
        <v>447</v>
      </c>
      <c r="I85" s="73">
        <v>188</v>
      </c>
      <c r="J85" s="45" t="s">
        <v>33</v>
      </c>
      <c r="K85" s="73">
        <f t="shared" si="3"/>
        <v>3572</v>
      </c>
      <c r="L85" s="45"/>
      <c r="M85" s="80"/>
      <c r="N85" s="81"/>
      <c r="O85" s="81"/>
      <c r="P85" s="81"/>
      <c r="Q85" s="81"/>
      <c r="R85" s="81"/>
      <c r="S85" s="81"/>
      <c r="T85" s="81"/>
    </row>
    <row r="86" ht="19" customHeight="1" spans="1:20">
      <c r="A86" s="49"/>
      <c r="B86" s="52"/>
      <c r="C86" s="45" t="s">
        <v>449</v>
      </c>
      <c r="D86" s="45" t="s">
        <v>446</v>
      </c>
      <c r="E86" s="45">
        <v>25</v>
      </c>
      <c r="F86" s="45" t="s">
        <v>69</v>
      </c>
      <c r="G86" s="45">
        <v>1</v>
      </c>
      <c r="H86" s="45" t="s">
        <v>447</v>
      </c>
      <c r="I86" s="73">
        <v>188</v>
      </c>
      <c r="J86" s="45" t="s">
        <v>33</v>
      </c>
      <c r="K86" s="73">
        <f t="shared" si="3"/>
        <v>4700</v>
      </c>
      <c r="L86" s="45"/>
      <c r="M86" s="80"/>
      <c r="N86" s="81"/>
      <c r="O86" s="81"/>
      <c r="P86" s="81"/>
      <c r="Q86" s="81"/>
      <c r="R86" s="81"/>
      <c r="S86" s="81"/>
      <c r="T86" s="81"/>
    </row>
    <row r="87" ht="19" customHeight="1" spans="1:20">
      <c r="A87" s="49"/>
      <c r="B87" s="52"/>
      <c r="C87" s="45" t="s">
        <v>450</v>
      </c>
      <c r="D87" s="45" t="s">
        <v>446</v>
      </c>
      <c r="E87" s="45">
        <v>32</v>
      </c>
      <c r="F87" s="45" t="s">
        <v>69</v>
      </c>
      <c r="G87" s="45">
        <v>1</v>
      </c>
      <c r="H87" s="45" t="s">
        <v>447</v>
      </c>
      <c r="I87" s="73">
        <v>188</v>
      </c>
      <c r="J87" s="45" t="s">
        <v>33</v>
      </c>
      <c r="K87" s="73">
        <f t="shared" si="3"/>
        <v>6016</v>
      </c>
      <c r="L87" s="45"/>
      <c r="M87" s="80"/>
      <c r="N87" s="81"/>
      <c r="O87" s="81"/>
      <c r="P87" s="81"/>
      <c r="Q87" s="81"/>
      <c r="R87" s="81"/>
      <c r="S87" s="81"/>
      <c r="T87" s="81"/>
    </row>
    <row r="88" ht="19" customHeight="1" spans="1:20">
      <c r="A88" s="49"/>
      <c r="B88" s="52"/>
      <c r="C88" s="45" t="s">
        <v>451</v>
      </c>
      <c r="D88" s="45" t="s">
        <v>446</v>
      </c>
      <c r="E88" s="45">
        <v>62</v>
      </c>
      <c r="F88" s="45" t="s">
        <v>69</v>
      </c>
      <c r="G88" s="45">
        <v>1</v>
      </c>
      <c r="H88" s="45" t="s">
        <v>447</v>
      </c>
      <c r="I88" s="73">
        <v>188</v>
      </c>
      <c r="J88" s="45" t="s">
        <v>33</v>
      </c>
      <c r="K88" s="73">
        <f t="shared" si="3"/>
        <v>11656</v>
      </c>
      <c r="L88" s="45"/>
      <c r="M88" s="80"/>
      <c r="N88" s="81"/>
      <c r="O88" s="81"/>
      <c r="P88" s="81"/>
      <c r="Q88" s="81"/>
      <c r="R88" s="81"/>
      <c r="S88" s="81"/>
      <c r="T88" s="81"/>
    </row>
    <row r="89" ht="19" customHeight="1" spans="1:20">
      <c r="A89" s="49"/>
      <c r="B89" s="52"/>
      <c r="C89" s="45" t="s">
        <v>452</v>
      </c>
      <c r="D89" s="45" t="s">
        <v>446</v>
      </c>
      <c r="E89" s="45">
        <v>58</v>
      </c>
      <c r="F89" s="45" t="s">
        <v>69</v>
      </c>
      <c r="G89" s="45">
        <v>1</v>
      </c>
      <c r="H89" s="45" t="s">
        <v>447</v>
      </c>
      <c r="I89" s="73">
        <v>188</v>
      </c>
      <c r="J89" s="45" t="s">
        <v>33</v>
      </c>
      <c r="K89" s="73">
        <f t="shared" si="3"/>
        <v>10904</v>
      </c>
      <c r="L89" s="45"/>
      <c r="M89" s="80"/>
      <c r="N89" s="81"/>
      <c r="O89" s="81"/>
      <c r="P89" s="81"/>
      <c r="Q89" s="81"/>
      <c r="R89" s="81"/>
      <c r="S89" s="81"/>
      <c r="T89" s="81"/>
    </row>
    <row r="90" ht="19" customHeight="1" spans="1:20">
      <c r="A90" s="49"/>
      <c r="B90" s="52"/>
      <c r="C90" s="45" t="s">
        <v>453</v>
      </c>
      <c r="D90" s="45" t="s">
        <v>446</v>
      </c>
      <c r="E90" s="45">
        <v>82</v>
      </c>
      <c r="F90" s="45" t="s">
        <v>69</v>
      </c>
      <c r="G90" s="45">
        <v>1</v>
      </c>
      <c r="H90" s="45" t="s">
        <v>447</v>
      </c>
      <c r="I90" s="73">
        <v>188</v>
      </c>
      <c r="J90" s="45" t="s">
        <v>33</v>
      </c>
      <c r="K90" s="73">
        <f t="shared" si="3"/>
        <v>15416</v>
      </c>
      <c r="L90" s="45"/>
      <c r="M90" s="80"/>
      <c r="N90" s="81"/>
      <c r="O90" s="81"/>
      <c r="P90" s="81"/>
      <c r="Q90" s="81"/>
      <c r="R90" s="81"/>
      <c r="S90" s="81"/>
      <c r="T90" s="81"/>
    </row>
    <row r="91" ht="19" customHeight="1" spans="1:20">
      <c r="A91" s="49"/>
      <c r="B91" s="52"/>
      <c r="C91" s="45" t="s">
        <v>454</v>
      </c>
      <c r="D91" s="45" t="s">
        <v>446</v>
      </c>
      <c r="E91" s="45">
        <v>4</v>
      </c>
      <c r="F91" s="45" t="s">
        <v>69</v>
      </c>
      <c r="G91" s="45">
        <v>1</v>
      </c>
      <c r="H91" s="45" t="s">
        <v>447</v>
      </c>
      <c r="I91" s="73">
        <v>208</v>
      </c>
      <c r="J91" s="45" t="s">
        <v>33</v>
      </c>
      <c r="K91" s="73">
        <f t="shared" si="3"/>
        <v>832</v>
      </c>
      <c r="L91" s="45"/>
      <c r="M91" s="80"/>
      <c r="N91" s="81"/>
      <c r="O91" s="81"/>
      <c r="P91" s="81"/>
      <c r="Q91" s="81"/>
      <c r="R91" s="81"/>
      <c r="S91" s="81"/>
      <c r="T91" s="81"/>
    </row>
    <row r="92" spans="1:20">
      <c r="A92" s="49"/>
      <c r="B92" s="52"/>
      <c r="C92" s="45" t="s">
        <v>455</v>
      </c>
      <c r="D92" s="45" t="s">
        <v>446</v>
      </c>
      <c r="E92" s="45">
        <v>6</v>
      </c>
      <c r="F92" s="45" t="s">
        <v>69</v>
      </c>
      <c r="G92" s="45">
        <v>1</v>
      </c>
      <c r="H92" s="45" t="s">
        <v>447</v>
      </c>
      <c r="I92" s="73">
        <v>208</v>
      </c>
      <c r="J92" s="45" t="s">
        <v>33</v>
      </c>
      <c r="K92" s="73">
        <f t="shared" si="3"/>
        <v>1248</v>
      </c>
      <c r="L92" s="45" t="s">
        <v>6</v>
      </c>
      <c r="M92" s="80"/>
      <c r="N92" s="81"/>
      <c r="O92" s="81"/>
      <c r="P92" s="81"/>
      <c r="Q92" s="81"/>
      <c r="R92" s="81"/>
      <c r="S92" s="81"/>
      <c r="T92" s="81"/>
    </row>
    <row r="93" ht="19" customHeight="1" spans="1:20">
      <c r="A93" s="49"/>
      <c r="B93" s="52"/>
      <c r="C93" s="45" t="s">
        <v>456</v>
      </c>
      <c r="D93" s="45" t="s">
        <v>446</v>
      </c>
      <c r="E93" s="45">
        <v>18</v>
      </c>
      <c r="F93" s="45" t="s">
        <v>69</v>
      </c>
      <c r="G93" s="45">
        <v>1</v>
      </c>
      <c r="H93" s="45" t="s">
        <v>447</v>
      </c>
      <c r="I93" s="73">
        <v>208</v>
      </c>
      <c r="J93" s="45" t="s">
        <v>33</v>
      </c>
      <c r="K93" s="73">
        <f t="shared" si="3"/>
        <v>3744</v>
      </c>
      <c r="L93" s="45"/>
      <c r="M93" s="80"/>
      <c r="N93" s="81"/>
      <c r="O93" s="81"/>
      <c r="P93" s="81"/>
      <c r="Q93" s="81"/>
      <c r="R93" s="81"/>
      <c r="S93" s="81"/>
      <c r="T93" s="81"/>
    </row>
    <row r="94" ht="19" customHeight="1" spans="1:20">
      <c r="A94" s="49"/>
      <c r="B94" s="52"/>
      <c r="C94" s="45" t="s">
        <v>457</v>
      </c>
      <c r="D94" s="45" t="s">
        <v>446</v>
      </c>
      <c r="E94" s="45">
        <v>24</v>
      </c>
      <c r="F94" s="45" t="s">
        <v>69</v>
      </c>
      <c r="G94" s="45">
        <v>1</v>
      </c>
      <c r="H94" s="45" t="s">
        <v>447</v>
      </c>
      <c r="I94" s="73">
        <v>208</v>
      </c>
      <c r="J94" s="45" t="s">
        <v>33</v>
      </c>
      <c r="K94" s="73">
        <f t="shared" si="3"/>
        <v>4992</v>
      </c>
      <c r="L94" s="45"/>
      <c r="M94" s="80"/>
      <c r="N94" s="81"/>
      <c r="O94" s="81"/>
      <c r="P94" s="81"/>
      <c r="Q94" s="81"/>
      <c r="R94" s="81"/>
      <c r="S94" s="81"/>
      <c r="T94" s="81"/>
    </row>
    <row r="95" ht="19" customHeight="1" spans="1:20">
      <c r="A95" s="49"/>
      <c r="B95" s="52"/>
      <c r="C95" s="45" t="s">
        <v>458</v>
      </c>
      <c r="D95" s="45" t="s">
        <v>446</v>
      </c>
      <c r="E95" s="45">
        <v>43</v>
      </c>
      <c r="F95" s="45" t="s">
        <v>69</v>
      </c>
      <c r="G95" s="45">
        <v>1</v>
      </c>
      <c r="H95" s="45" t="s">
        <v>447</v>
      </c>
      <c r="I95" s="73">
        <v>208</v>
      </c>
      <c r="J95" s="45" t="s">
        <v>33</v>
      </c>
      <c r="K95" s="73">
        <f t="shared" si="3"/>
        <v>8944</v>
      </c>
      <c r="L95" s="45"/>
      <c r="M95" s="80"/>
      <c r="N95" s="81"/>
      <c r="O95" s="81"/>
      <c r="P95" s="81"/>
      <c r="Q95" s="81"/>
      <c r="R95" s="81"/>
      <c r="S95" s="81"/>
      <c r="T95" s="81"/>
    </row>
    <row r="96" ht="19" customHeight="1" spans="1:20">
      <c r="A96" s="49"/>
      <c r="B96" s="52"/>
      <c r="C96" s="45" t="s">
        <v>459</v>
      </c>
      <c r="D96" s="45" t="s">
        <v>446</v>
      </c>
      <c r="E96" s="45">
        <v>46</v>
      </c>
      <c r="F96" s="45" t="s">
        <v>69</v>
      </c>
      <c r="G96" s="45">
        <v>1</v>
      </c>
      <c r="H96" s="45" t="s">
        <v>447</v>
      </c>
      <c r="I96" s="73">
        <v>208</v>
      </c>
      <c r="J96" s="45" t="s">
        <v>33</v>
      </c>
      <c r="K96" s="73">
        <f t="shared" si="3"/>
        <v>9568</v>
      </c>
      <c r="L96" s="45"/>
      <c r="M96" s="80"/>
      <c r="N96" s="81"/>
      <c r="O96" s="81"/>
      <c r="P96" s="81"/>
      <c r="Q96" s="81"/>
      <c r="R96" s="81"/>
      <c r="S96" s="81"/>
      <c r="T96" s="81"/>
    </row>
    <row r="97" ht="19" customHeight="1" spans="1:20">
      <c r="A97" s="49"/>
      <c r="B97" s="52"/>
      <c r="C97" s="45" t="s">
        <v>460</v>
      </c>
      <c r="D97" s="45" t="s">
        <v>446</v>
      </c>
      <c r="E97" s="45">
        <v>52</v>
      </c>
      <c r="F97" s="45" t="s">
        <v>69</v>
      </c>
      <c r="G97" s="45">
        <v>1</v>
      </c>
      <c r="H97" s="45" t="s">
        <v>447</v>
      </c>
      <c r="I97" s="73">
        <v>208</v>
      </c>
      <c r="J97" s="45" t="s">
        <v>33</v>
      </c>
      <c r="K97" s="73">
        <f t="shared" si="3"/>
        <v>10816</v>
      </c>
      <c r="L97" s="45"/>
      <c r="M97" s="80"/>
      <c r="N97" s="81"/>
      <c r="O97" s="81"/>
      <c r="P97" s="81"/>
      <c r="Q97" s="81"/>
      <c r="R97" s="81"/>
      <c r="S97" s="81"/>
      <c r="T97" s="81"/>
    </row>
    <row r="98" ht="19" customHeight="1" spans="1:20">
      <c r="A98" s="49"/>
      <c r="B98" s="52"/>
      <c r="C98" s="45" t="s">
        <v>461</v>
      </c>
      <c r="D98" s="45" t="s">
        <v>446</v>
      </c>
      <c r="E98" s="45">
        <v>40</v>
      </c>
      <c r="F98" s="45" t="s">
        <v>69</v>
      </c>
      <c r="G98" s="45">
        <v>1</v>
      </c>
      <c r="H98" s="45" t="s">
        <v>447</v>
      </c>
      <c r="I98" s="73">
        <v>208</v>
      </c>
      <c r="J98" s="45" t="s">
        <v>33</v>
      </c>
      <c r="K98" s="73">
        <f t="shared" si="3"/>
        <v>8320</v>
      </c>
      <c r="L98" s="45"/>
      <c r="M98" s="80"/>
      <c r="N98" s="81"/>
      <c r="O98" s="81"/>
      <c r="P98" s="81"/>
      <c r="Q98" s="81"/>
      <c r="R98" s="81"/>
      <c r="S98" s="81"/>
      <c r="T98" s="81"/>
    </row>
    <row r="99" ht="19" customHeight="1" spans="1:20">
      <c r="A99" s="49"/>
      <c r="B99" s="52"/>
      <c r="C99" s="55" t="s">
        <v>462</v>
      </c>
      <c r="D99" s="55" t="s">
        <v>52</v>
      </c>
      <c r="E99" s="55">
        <v>120</v>
      </c>
      <c r="F99" s="55" t="s">
        <v>69</v>
      </c>
      <c r="G99" s="55">
        <v>1</v>
      </c>
      <c r="H99" s="55" t="s">
        <v>447</v>
      </c>
      <c r="I99" s="73">
        <v>350</v>
      </c>
      <c r="J99" s="55" t="s">
        <v>33</v>
      </c>
      <c r="K99" s="73">
        <f t="shared" si="3"/>
        <v>42000</v>
      </c>
      <c r="L99" s="45"/>
      <c r="M99" s="80"/>
      <c r="N99" s="81"/>
      <c r="O99" s="81"/>
      <c r="P99" s="81"/>
      <c r="Q99" s="81"/>
      <c r="R99" s="81"/>
      <c r="S99" s="81"/>
      <c r="T99" s="81"/>
    </row>
    <row r="100" ht="19" customHeight="1" spans="1:20">
      <c r="A100" s="88"/>
      <c r="B100" s="68"/>
      <c r="C100" s="89" t="s">
        <v>463</v>
      </c>
      <c r="D100" s="90" t="s">
        <v>464</v>
      </c>
      <c r="E100" s="90">
        <v>15</v>
      </c>
      <c r="F100" s="90" t="s">
        <v>255</v>
      </c>
      <c r="G100" s="90">
        <v>1</v>
      </c>
      <c r="H100" s="90" t="s">
        <v>447</v>
      </c>
      <c r="I100" s="79">
        <v>268</v>
      </c>
      <c r="J100" s="90" t="s">
        <v>33</v>
      </c>
      <c r="K100" s="79">
        <f t="shared" si="3"/>
        <v>4020</v>
      </c>
      <c r="L100" s="67"/>
      <c r="M100" s="86"/>
      <c r="N100" s="87"/>
      <c r="O100" s="87"/>
      <c r="P100" s="87"/>
      <c r="Q100" s="87"/>
      <c r="R100" s="87"/>
      <c r="S100" s="87"/>
      <c r="T100" s="87"/>
    </row>
    <row r="101" ht="19" customHeight="1" spans="1:20">
      <c r="A101" s="88"/>
      <c r="B101" s="68"/>
      <c r="C101" s="89"/>
      <c r="D101" s="90" t="s">
        <v>465</v>
      </c>
      <c r="E101" s="90">
        <v>15</v>
      </c>
      <c r="F101" s="90" t="s">
        <v>255</v>
      </c>
      <c r="G101" s="90">
        <v>1</v>
      </c>
      <c r="H101" s="90" t="s">
        <v>447</v>
      </c>
      <c r="I101" s="79">
        <v>164.15</v>
      </c>
      <c r="J101" s="90" t="s">
        <v>33</v>
      </c>
      <c r="K101" s="79">
        <f t="shared" si="3"/>
        <v>2462.25</v>
      </c>
      <c r="L101" s="67"/>
      <c r="M101" s="86"/>
      <c r="N101" s="87"/>
      <c r="O101" s="87"/>
      <c r="P101" s="87"/>
      <c r="Q101" s="87"/>
      <c r="R101" s="87"/>
      <c r="S101" s="87"/>
      <c r="T101" s="87"/>
    </row>
    <row r="102" ht="19" customHeight="1" spans="1:20">
      <c r="A102" s="88"/>
      <c r="B102" s="68"/>
      <c r="C102" s="89"/>
      <c r="D102" s="90" t="s">
        <v>466</v>
      </c>
      <c r="E102" s="90">
        <v>66</v>
      </c>
      <c r="F102" s="90" t="s">
        <v>255</v>
      </c>
      <c r="G102" s="90">
        <v>1</v>
      </c>
      <c r="H102" s="90" t="s">
        <v>447</v>
      </c>
      <c r="I102" s="79">
        <v>8.3</v>
      </c>
      <c r="J102" s="90" t="s">
        <v>33</v>
      </c>
      <c r="K102" s="79">
        <f t="shared" si="3"/>
        <v>547.8</v>
      </c>
      <c r="L102" s="67"/>
      <c r="M102" s="86"/>
      <c r="N102" s="87"/>
      <c r="O102" s="87"/>
      <c r="P102" s="87"/>
      <c r="Q102" s="87"/>
      <c r="R102" s="87"/>
      <c r="S102" s="87"/>
      <c r="T102" s="87"/>
    </row>
    <row r="103" spans="1:20">
      <c r="A103" s="51" t="s">
        <v>61</v>
      </c>
      <c r="B103" s="51"/>
      <c r="C103" s="51"/>
      <c r="D103" s="51"/>
      <c r="E103" s="51"/>
      <c r="F103" s="51"/>
      <c r="G103" s="51"/>
      <c r="H103" s="51"/>
      <c r="I103" s="51"/>
      <c r="J103" s="51"/>
      <c r="K103" s="74">
        <f>SUM(K84:K102)</f>
        <v>152014.05</v>
      </c>
      <c r="L103" s="75" t="s">
        <v>6</v>
      </c>
      <c r="M103" s="80"/>
      <c r="N103" s="81"/>
      <c r="O103" s="81"/>
      <c r="P103" s="81"/>
      <c r="Q103" s="81"/>
      <c r="R103" s="81"/>
      <c r="S103" s="81"/>
      <c r="T103" s="81"/>
    </row>
    <row r="104" spans="1:20">
      <c r="A104" s="49" t="s">
        <v>221</v>
      </c>
      <c r="B104" s="50" t="s">
        <v>222</v>
      </c>
      <c r="C104" s="50" t="s">
        <v>63</v>
      </c>
      <c r="D104" s="50" t="s">
        <v>223</v>
      </c>
      <c r="E104" s="70" t="s">
        <v>6</v>
      </c>
      <c r="F104" s="70"/>
      <c r="G104" s="70"/>
      <c r="H104" s="70"/>
      <c r="I104" s="70"/>
      <c r="J104" s="70"/>
      <c r="K104" s="70"/>
      <c r="L104" s="45" t="s">
        <v>6</v>
      </c>
      <c r="M104" s="80"/>
      <c r="N104" s="81"/>
      <c r="O104" s="81"/>
      <c r="P104" s="81"/>
      <c r="Q104" s="81"/>
      <c r="R104" s="81"/>
      <c r="S104" s="81"/>
      <c r="T104" s="81"/>
    </row>
    <row r="105" ht="19" customHeight="1" spans="1:20">
      <c r="A105" s="88"/>
      <c r="B105" s="67" t="s">
        <v>467</v>
      </c>
      <c r="C105" s="67" t="s">
        <v>468</v>
      </c>
      <c r="D105" s="67" t="s">
        <v>226</v>
      </c>
      <c r="E105" s="67">
        <v>18</v>
      </c>
      <c r="F105" s="67" t="s">
        <v>469</v>
      </c>
      <c r="G105" s="67">
        <v>1</v>
      </c>
      <c r="H105" s="67" t="s">
        <v>212</v>
      </c>
      <c r="I105" s="79">
        <v>90</v>
      </c>
      <c r="J105" s="67" t="s">
        <v>33</v>
      </c>
      <c r="K105" s="79">
        <f t="shared" ref="K105:K143" si="4">E105*G105*I105</f>
        <v>1620</v>
      </c>
      <c r="L105" s="67"/>
      <c r="M105" s="86"/>
      <c r="N105" s="87"/>
      <c r="O105" s="87"/>
      <c r="P105" s="87"/>
      <c r="Q105" s="87"/>
      <c r="R105" s="87"/>
      <c r="S105" s="87"/>
      <c r="T105" s="87"/>
    </row>
    <row r="106" spans="1:20">
      <c r="A106" s="88"/>
      <c r="B106" s="67" t="s">
        <v>467</v>
      </c>
      <c r="C106" s="67" t="s">
        <v>468</v>
      </c>
      <c r="D106" s="67" t="s">
        <v>226</v>
      </c>
      <c r="E106" s="67">
        <v>18</v>
      </c>
      <c r="F106" s="67" t="s">
        <v>469</v>
      </c>
      <c r="G106" s="67">
        <v>1</v>
      </c>
      <c r="H106" s="67" t="s">
        <v>212</v>
      </c>
      <c r="I106" s="79">
        <v>90</v>
      </c>
      <c r="J106" s="67" t="s">
        <v>33</v>
      </c>
      <c r="K106" s="79">
        <f t="shared" si="4"/>
        <v>1620</v>
      </c>
      <c r="L106" s="67" t="s">
        <v>470</v>
      </c>
      <c r="M106" s="86"/>
      <c r="N106" s="87"/>
      <c r="O106" s="87"/>
      <c r="P106" s="87"/>
      <c r="Q106" s="87"/>
      <c r="R106" s="87"/>
      <c r="S106" s="87"/>
      <c r="T106" s="87"/>
    </row>
    <row r="107" ht="25" spans="1:20">
      <c r="A107" s="88"/>
      <c r="B107" s="67" t="s">
        <v>471</v>
      </c>
      <c r="C107" s="67" t="s">
        <v>229</v>
      </c>
      <c r="D107" s="67" t="s">
        <v>472</v>
      </c>
      <c r="E107" s="67">
        <v>18</v>
      </c>
      <c r="F107" s="67" t="s">
        <v>231</v>
      </c>
      <c r="G107" s="67">
        <v>1</v>
      </c>
      <c r="H107" s="67" t="s">
        <v>73</v>
      </c>
      <c r="I107" s="79">
        <v>240</v>
      </c>
      <c r="J107" s="67" t="s">
        <v>33</v>
      </c>
      <c r="K107" s="79">
        <f t="shared" si="4"/>
        <v>4320</v>
      </c>
      <c r="L107" s="67" t="s">
        <v>473</v>
      </c>
      <c r="M107" s="86"/>
      <c r="N107" s="87"/>
      <c r="O107" s="87"/>
      <c r="P107" s="87"/>
      <c r="Q107" s="87"/>
      <c r="R107" s="87"/>
      <c r="S107" s="87"/>
      <c r="T107" s="87"/>
    </row>
    <row r="108" spans="1:20">
      <c r="A108" s="88"/>
      <c r="B108" s="67"/>
      <c r="C108" s="67"/>
      <c r="D108" s="67" t="s">
        <v>233</v>
      </c>
      <c r="E108" s="67">
        <v>5</v>
      </c>
      <c r="F108" s="67" t="s">
        <v>105</v>
      </c>
      <c r="G108" s="67">
        <v>1</v>
      </c>
      <c r="H108" s="67" t="s">
        <v>73</v>
      </c>
      <c r="I108" s="79">
        <v>80</v>
      </c>
      <c r="J108" s="67" t="s">
        <v>33</v>
      </c>
      <c r="K108" s="79">
        <f t="shared" si="4"/>
        <v>400</v>
      </c>
      <c r="L108" s="67" t="s">
        <v>6</v>
      </c>
      <c r="M108" s="86"/>
      <c r="N108" s="87"/>
      <c r="O108" s="87"/>
      <c r="P108" s="87"/>
      <c r="Q108" s="87"/>
      <c r="R108" s="87"/>
      <c r="S108" s="87"/>
      <c r="T108" s="87"/>
    </row>
    <row r="109" spans="1:20">
      <c r="A109" s="88"/>
      <c r="B109" s="67"/>
      <c r="C109" s="67" t="s">
        <v>474</v>
      </c>
      <c r="D109" s="67" t="s">
        <v>475</v>
      </c>
      <c r="E109" s="67">
        <v>10</v>
      </c>
      <c r="F109" s="67" t="s">
        <v>105</v>
      </c>
      <c r="G109" s="67">
        <v>1</v>
      </c>
      <c r="H109" s="67" t="s">
        <v>212</v>
      </c>
      <c r="I109" s="79">
        <v>400</v>
      </c>
      <c r="J109" s="67" t="s">
        <v>33</v>
      </c>
      <c r="K109" s="79">
        <f t="shared" si="4"/>
        <v>4000</v>
      </c>
      <c r="L109" s="67"/>
      <c r="M109" s="86"/>
      <c r="N109" s="87"/>
      <c r="O109" s="87"/>
      <c r="P109" s="87"/>
      <c r="Q109" s="87"/>
      <c r="R109" s="87"/>
      <c r="S109" s="87"/>
      <c r="T109" s="87"/>
    </row>
    <row r="110" spans="1:20">
      <c r="A110" s="88"/>
      <c r="B110" s="67" t="s">
        <v>237</v>
      </c>
      <c r="C110" s="64" t="s">
        <v>476</v>
      </c>
      <c r="D110" s="67" t="s">
        <v>477</v>
      </c>
      <c r="E110" s="67">
        <v>250</v>
      </c>
      <c r="F110" s="67" t="s">
        <v>240</v>
      </c>
      <c r="G110" s="67">
        <v>1</v>
      </c>
      <c r="H110" s="98" t="s">
        <v>212</v>
      </c>
      <c r="I110" s="104">
        <v>10</v>
      </c>
      <c r="J110" s="66" t="s">
        <v>33</v>
      </c>
      <c r="K110" s="79">
        <f t="shared" si="4"/>
        <v>2500</v>
      </c>
      <c r="L110" s="67" t="s">
        <v>6</v>
      </c>
      <c r="M110" s="86"/>
      <c r="N110" s="87"/>
      <c r="O110" s="87"/>
      <c r="P110" s="87"/>
      <c r="Q110" s="87"/>
      <c r="R110" s="87"/>
      <c r="S110" s="87"/>
      <c r="T110" s="87"/>
    </row>
    <row r="111" ht="25" spans="1:20">
      <c r="A111" s="88"/>
      <c r="B111" s="67"/>
      <c r="C111" s="64"/>
      <c r="D111" s="66" t="s">
        <v>478</v>
      </c>
      <c r="E111" s="66">
        <v>250</v>
      </c>
      <c r="F111" s="66" t="s">
        <v>242</v>
      </c>
      <c r="G111" s="66">
        <v>1</v>
      </c>
      <c r="H111" s="66" t="s">
        <v>212</v>
      </c>
      <c r="I111" s="105">
        <v>10</v>
      </c>
      <c r="J111" s="95" t="s">
        <v>33</v>
      </c>
      <c r="K111" s="79">
        <f t="shared" si="4"/>
        <v>2500</v>
      </c>
      <c r="L111" s="67"/>
      <c r="M111" s="86"/>
      <c r="N111" s="87"/>
      <c r="O111" s="87"/>
      <c r="P111" s="87"/>
      <c r="Q111" s="87"/>
      <c r="R111" s="87"/>
      <c r="S111" s="87"/>
      <c r="T111" s="87"/>
    </row>
    <row r="112" spans="1:20">
      <c r="A112" s="91"/>
      <c r="B112" s="92"/>
      <c r="C112" s="93"/>
      <c r="D112" s="94" t="s">
        <v>479</v>
      </c>
      <c r="E112" s="94">
        <v>1</v>
      </c>
      <c r="F112" s="94" t="s">
        <v>480</v>
      </c>
      <c r="G112" s="99">
        <v>1</v>
      </c>
      <c r="H112" s="99" t="s">
        <v>212</v>
      </c>
      <c r="I112" s="106">
        <v>24823.11</v>
      </c>
      <c r="J112" s="92" t="s">
        <v>33</v>
      </c>
      <c r="K112" s="106">
        <f t="shared" si="4"/>
        <v>24823.11</v>
      </c>
      <c r="L112" s="92" t="s">
        <v>481</v>
      </c>
      <c r="M112" s="109"/>
      <c r="N112" s="110"/>
      <c r="O112" s="110"/>
      <c r="P112" s="110"/>
      <c r="Q112" s="110"/>
      <c r="R112" s="110"/>
      <c r="S112" s="110"/>
      <c r="T112" s="110"/>
    </row>
    <row r="113" ht="19" customHeight="1" spans="1:20">
      <c r="A113" s="88"/>
      <c r="B113" s="67"/>
      <c r="C113" s="64"/>
      <c r="D113" s="95" t="s">
        <v>482</v>
      </c>
      <c r="E113" s="95">
        <v>3</v>
      </c>
      <c r="F113" s="95" t="s">
        <v>483</v>
      </c>
      <c r="G113" s="95">
        <v>1</v>
      </c>
      <c r="H113" s="95" t="s">
        <v>70</v>
      </c>
      <c r="I113" s="79">
        <v>9.67</v>
      </c>
      <c r="J113" s="67"/>
      <c r="K113" s="79">
        <f t="shared" si="4"/>
        <v>29.01</v>
      </c>
      <c r="L113" s="67"/>
      <c r="M113" s="86"/>
      <c r="N113" s="87"/>
      <c r="O113" s="87"/>
      <c r="P113" s="87"/>
      <c r="Q113" s="87"/>
      <c r="R113" s="87"/>
      <c r="S113" s="87"/>
      <c r="T113" s="87"/>
    </row>
    <row r="114" ht="19" customHeight="1" spans="1:20">
      <c r="A114" s="88"/>
      <c r="B114" s="67"/>
      <c r="C114" s="64"/>
      <c r="D114" s="95" t="s">
        <v>484</v>
      </c>
      <c r="E114" s="95">
        <v>1</v>
      </c>
      <c r="F114" s="95" t="s">
        <v>73</v>
      </c>
      <c r="G114" s="95">
        <v>1</v>
      </c>
      <c r="H114" s="95" t="s">
        <v>70</v>
      </c>
      <c r="I114" s="79">
        <v>84.9</v>
      </c>
      <c r="J114" s="67"/>
      <c r="K114" s="79">
        <f t="shared" si="4"/>
        <v>84.9</v>
      </c>
      <c r="L114" s="67"/>
      <c r="M114" s="86"/>
      <c r="N114" s="87"/>
      <c r="O114" s="87"/>
      <c r="P114" s="87"/>
      <c r="Q114" s="87"/>
      <c r="R114" s="87"/>
      <c r="S114" s="87"/>
      <c r="T114" s="87"/>
    </row>
    <row r="115" ht="19" customHeight="1" spans="1:20">
      <c r="A115" s="49"/>
      <c r="B115" s="45"/>
      <c r="C115" s="96"/>
      <c r="D115" s="95" t="s">
        <v>485</v>
      </c>
      <c r="E115" s="95">
        <v>1</v>
      </c>
      <c r="F115" s="95" t="s">
        <v>73</v>
      </c>
      <c r="G115" s="95">
        <v>1</v>
      </c>
      <c r="H115" s="95" t="s">
        <v>70</v>
      </c>
      <c r="I115" s="79">
        <v>29</v>
      </c>
      <c r="J115" s="67"/>
      <c r="K115" s="79">
        <f t="shared" si="4"/>
        <v>29</v>
      </c>
      <c r="L115" s="45"/>
      <c r="M115" s="80"/>
      <c r="N115" s="81"/>
      <c r="O115" s="81"/>
      <c r="P115" s="81"/>
      <c r="Q115" s="81"/>
      <c r="R115" s="81"/>
      <c r="S115" s="81"/>
      <c r="T115" s="81"/>
    </row>
    <row r="116" ht="19" customHeight="1" spans="1:20">
      <c r="A116" s="49"/>
      <c r="B116" s="45"/>
      <c r="C116" s="96"/>
      <c r="D116" s="95" t="s">
        <v>486</v>
      </c>
      <c r="E116" s="95">
        <v>2</v>
      </c>
      <c r="F116" s="95" t="s">
        <v>259</v>
      </c>
      <c r="G116" s="95">
        <v>1</v>
      </c>
      <c r="H116" s="95" t="s">
        <v>70</v>
      </c>
      <c r="I116" s="79">
        <v>62.45</v>
      </c>
      <c r="J116" s="67"/>
      <c r="K116" s="79">
        <f t="shared" si="4"/>
        <v>124.9</v>
      </c>
      <c r="L116" s="45" t="s">
        <v>487</v>
      </c>
      <c r="M116" s="80"/>
      <c r="N116" s="81"/>
      <c r="O116" s="81"/>
      <c r="P116" s="81"/>
      <c r="Q116" s="81"/>
      <c r="R116" s="81"/>
      <c r="S116" s="81"/>
      <c r="T116" s="81"/>
    </row>
    <row r="117" spans="1:20">
      <c r="A117" s="49"/>
      <c r="B117" s="45"/>
      <c r="C117" s="96"/>
      <c r="D117" s="95" t="s">
        <v>488</v>
      </c>
      <c r="E117" s="95">
        <v>2</v>
      </c>
      <c r="F117" s="95" t="s">
        <v>105</v>
      </c>
      <c r="G117" s="95">
        <v>1</v>
      </c>
      <c r="H117" s="95" t="s">
        <v>212</v>
      </c>
      <c r="I117" s="79">
        <v>200</v>
      </c>
      <c r="J117" s="67" t="s">
        <v>33</v>
      </c>
      <c r="K117" s="79">
        <f t="shared" si="4"/>
        <v>400</v>
      </c>
      <c r="L117" s="45"/>
      <c r="M117" s="80"/>
      <c r="N117" s="81"/>
      <c r="O117" s="81"/>
      <c r="P117" s="81"/>
      <c r="Q117" s="81"/>
      <c r="R117" s="81"/>
      <c r="S117" s="81"/>
      <c r="T117" s="81"/>
    </row>
    <row r="118" ht="19" customHeight="1" spans="1:20">
      <c r="A118" s="88"/>
      <c r="B118" s="67"/>
      <c r="C118" s="64"/>
      <c r="D118" s="95" t="s">
        <v>489</v>
      </c>
      <c r="E118" s="95">
        <v>25</v>
      </c>
      <c r="F118" s="95" t="s">
        <v>245</v>
      </c>
      <c r="G118" s="95">
        <v>4</v>
      </c>
      <c r="H118" s="95" t="s">
        <v>70</v>
      </c>
      <c r="I118" s="79">
        <v>88</v>
      </c>
      <c r="J118" s="67" t="s">
        <v>33</v>
      </c>
      <c r="K118" s="79">
        <f t="shared" si="4"/>
        <v>8800</v>
      </c>
      <c r="L118" s="67"/>
      <c r="M118" s="86"/>
      <c r="N118" s="87"/>
      <c r="O118" s="87"/>
      <c r="P118" s="87"/>
      <c r="Q118" s="87"/>
      <c r="R118" s="87"/>
      <c r="S118" s="87"/>
      <c r="T118" s="87"/>
    </row>
    <row r="119" ht="19" customHeight="1" spans="1:20">
      <c r="A119" s="88"/>
      <c r="B119" s="67"/>
      <c r="C119" s="64"/>
      <c r="D119" s="95" t="s">
        <v>490</v>
      </c>
      <c r="E119" s="95">
        <v>60</v>
      </c>
      <c r="F119" s="95" t="s">
        <v>245</v>
      </c>
      <c r="G119" s="95">
        <v>2</v>
      </c>
      <c r="H119" s="95" t="s">
        <v>70</v>
      </c>
      <c r="I119" s="79">
        <v>88</v>
      </c>
      <c r="J119" s="67" t="s">
        <v>33</v>
      </c>
      <c r="K119" s="79">
        <f t="shared" si="4"/>
        <v>10560</v>
      </c>
      <c r="L119" s="67"/>
      <c r="M119" s="86"/>
      <c r="N119" s="87"/>
      <c r="O119" s="87"/>
      <c r="P119" s="87"/>
      <c r="Q119" s="87"/>
      <c r="R119" s="87"/>
      <c r="S119" s="87"/>
      <c r="T119" s="87"/>
    </row>
    <row r="120" ht="19" customHeight="1" spans="1:20">
      <c r="A120" s="49"/>
      <c r="B120" s="45"/>
      <c r="C120" s="96"/>
      <c r="D120" s="95" t="s">
        <v>491</v>
      </c>
      <c r="E120" s="95">
        <v>20</v>
      </c>
      <c r="F120" s="95" t="s">
        <v>245</v>
      </c>
      <c r="G120" s="95">
        <v>1</v>
      </c>
      <c r="H120" s="95" t="s">
        <v>70</v>
      </c>
      <c r="I120" s="79">
        <v>88</v>
      </c>
      <c r="J120" s="67" t="s">
        <v>33</v>
      </c>
      <c r="K120" s="79">
        <f t="shared" si="4"/>
        <v>1760</v>
      </c>
      <c r="L120" s="45"/>
      <c r="M120" s="80"/>
      <c r="N120" s="81"/>
      <c r="O120" s="81"/>
      <c r="P120" s="81"/>
      <c r="Q120" s="81"/>
      <c r="R120" s="81"/>
      <c r="S120" s="81"/>
      <c r="T120" s="81"/>
    </row>
    <row r="121" ht="25" spans="1:20">
      <c r="A121" s="88"/>
      <c r="B121" s="67"/>
      <c r="C121" s="64"/>
      <c r="D121" s="95" t="s">
        <v>492</v>
      </c>
      <c r="E121" s="95">
        <v>700</v>
      </c>
      <c r="F121" s="95" t="s">
        <v>105</v>
      </c>
      <c r="G121" s="95">
        <v>1</v>
      </c>
      <c r="H121" s="95" t="s">
        <v>70</v>
      </c>
      <c r="I121" s="79">
        <v>1.5</v>
      </c>
      <c r="J121" s="67" t="s">
        <v>33</v>
      </c>
      <c r="K121" s="79">
        <f t="shared" si="4"/>
        <v>1050</v>
      </c>
      <c r="L121" s="67" t="s">
        <v>493</v>
      </c>
      <c r="M121" s="86"/>
      <c r="N121" s="87"/>
      <c r="O121" s="87"/>
      <c r="P121" s="87"/>
      <c r="Q121" s="87"/>
      <c r="R121" s="87"/>
      <c r="S121" s="87"/>
      <c r="T121" s="87"/>
    </row>
    <row r="122" ht="25" spans="1:20">
      <c r="A122" s="88"/>
      <c r="B122" s="67"/>
      <c r="C122" s="64"/>
      <c r="D122" s="95" t="s">
        <v>494</v>
      </c>
      <c r="E122" s="95">
        <v>380</v>
      </c>
      <c r="F122" s="95" t="s">
        <v>105</v>
      </c>
      <c r="G122" s="95">
        <v>1</v>
      </c>
      <c r="H122" s="95" t="s">
        <v>70</v>
      </c>
      <c r="I122" s="79">
        <v>5</v>
      </c>
      <c r="J122" s="67" t="s">
        <v>33</v>
      </c>
      <c r="K122" s="79">
        <f t="shared" si="4"/>
        <v>1900</v>
      </c>
      <c r="L122" s="67" t="s">
        <v>495</v>
      </c>
      <c r="M122" s="86"/>
      <c r="N122" s="87"/>
      <c r="O122" s="87"/>
      <c r="P122" s="87"/>
      <c r="Q122" s="87"/>
      <c r="R122" s="87"/>
      <c r="S122" s="87"/>
      <c r="T122" s="87"/>
    </row>
    <row r="123" ht="48" spans="1:20">
      <c r="A123" s="49"/>
      <c r="B123" s="45"/>
      <c r="C123" s="96"/>
      <c r="D123" s="67" t="s">
        <v>263</v>
      </c>
      <c r="E123" s="100">
        <v>1</v>
      </c>
      <c r="F123" s="100" t="s">
        <v>105</v>
      </c>
      <c r="G123" s="67">
        <v>1</v>
      </c>
      <c r="H123" s="67" t="s">
        <v>73</v>
      </c>
      <c r="I123" s="107">
        <v>287.99</v>
      </c>
      <c r="J123" s="67" t="s">
        <v>33</v>
      </c>
      <c r="K123" s="79">
        <f t="shared" si="4"/>
        <v>287.99</v>
      </c>
      <c r="L123" s="45"/>
      <c r="M123" s="80"/>
      <c r="N123" s="81"/>
      <c r="O123" s="81"/>
      <c r="P123" s="81"/>
      <c r="Q123" s="81"/>
      <c r="R123" s="81"/>
      <c r="S123" s="81"/>
      <c r="T123" s="81"/>
    </row>
    <row r="124" ht="23" customHeight="1" spans="1:20">
      <c r="A124" s="49"/>
      <c r="B124" s="45"/>
      <c r="C124" s="96"/>
      <c r="D124" s="95" t="s">
        <v>250</v>
      </c>
      <c r="E124" s="95">
        <v>30</v>
      </c>
      <c r="F124" s="95" t="s">
        <v>251</v>
      </c>
      <c r="G124" s="95">
        <v>1</v>
      </c>
      <c r="H124" s="95" t="s">
        <v>70</v>
      </c>
      <c r="I124" s="79">
        <v>30</v>
      </c>
      <c r="J124" s="67" t="s">
        <v>33</v>
      </c>
      <c r="K124" s="79">
        <f t="shared" si="4"/>
        <v>900</v>
      </c>
      <c r="L124" s="45"/>
      <c r="M124" s="80"/>
      <c r="N124" s="81"/>
      <c r="O124" s="81"/>
      <c r="P124" s="81"/>
      <c r="Q124" s="81"/>
      <c r="R124" s="81"/>
      <c r="S124" s="81"/>
      <c r="T124" s="81"/>
    </row>
    <row r="125" ht="23" customHeight="1" spans="1:20">
      <c r="A125" s="88"/>
      <c r="B125" s="67"/>
      <c r="C125" s="64"/>
      <c r="D125" s="95" t="s">
        <v>496</v>
      </c>
      <c r="E125" s="95">
        <v>1</v>
      </c>
      <c r="F125" s="95" t="s">
        <v>483</v>
      </c>
      <c r="G125" s="95">
        <v>1</v>
      </c>
      <c r="H125" s="95" t="s">
        <v>70</v>
      </c>
      <c r="I125" s="79">
        <v>49</v>
      </c>
      <c r="J125" s="67"/>
      <c r="K125" s="79">
        <f t="shared" si="4"/>
        <v>49</v>
      </c>
      <c r="L125" s="67"/>
      <c r="M125" s="86"/>
      <c r="N125" s="87"/>
      <c r="O125" s="87"/>
      <c r="P125" s="87"/>
      <c r="Q125" s="87"/>
      <c r="R125" s="87"/>
      <c r="S125" s="87"/>
      <c r="T125" s="87"/>
    </row>
    <row r="126" spans="1:20">
      <c r="A126" s="49"/>
      <c r="B126" s="45"/>
      <c r="C126" s="97" t="s">
        <v>253</v>
      </c>
      <c r="D126" s="55" t="s">
        <v>254</v>
      </c>
      <c r="E126" s="101">
        <v>4</v>
      </c>
      <c r="F126" s="101" t="s">
        <v>255</v>
      </c>
      <c r="G126" s="41">
        <v>1</v>
      </c>
      <c r="H126" s="41" t="s">
        <v>73</v>
      </c>
      <c r="I126" s="108">
        <v>25</v>
      </c>
      <c r="J126" s="45" t="s">
        <v>33</v>
      </c>
      <c r="K126" s="73">
        <f t="shared" si="4"/>
        <v>100</v>
      </c>
      <c r="L126" s="45" t="s">
        <v>6</v>
      </c>
      <c r="M126" s="80"/>
      <c r="N126" s="81"/>
      <c r="O126" s="81"/>
      <c r="P126" s="81"/>
      <c r="Q126" s="81"/>
      <c r="R126" s="81"/>
      <c r="S126" s="81"/>
      <c r="T126" s="81"/>
    </row>
    <row r="127" spans="1:20">
      <c r="A127" s="49"/>
      <c r="B127" s="45"/>
      <c r="C127" s="97"/>
      <c r="D127" s="52" t="s">
        <v>256</v>
      </c>
      <c r="E127" s="54">
        <v>250</v>
      </c>
      <c r="F127" s="54" t="s">
        <v>69</v>
      </c>
      <c r="G127" s="45">
        <v>3</v>
      </c>
      <c r="H127" s="45" t="s">
        <v>257</v>
      </c>
      <c r="I127" s="108">
        <v>1</v>
      </c>
      <c r="J127" s="45" t="s">
        <v>33</v>
      </c>
      <c r="K127" s="73">
        <f t="shared" si="4"/>
        <v>750</v>
      </c>
      <c r="L127" s="45" t="s">
        <v>6</v>
      </c>
      <c r="M127" s="80"/>
      <c r="N127" s="81"/>
      <c r="O127" s="81"/>
      <c r="P127" s="81"/>
      <c r="Q127" s="81"/>
      <c r="R127" s="81"/>
      <c r="S127" s="81"/>
      <c r="T127" s="81"/>
    </row>
    <row r="128" spans="1:20">
      <c r="A128" s="49"/>
      <c r="B128" s="45"/>
      <c r="C128" s="97"/>
      <c r="D128" s="52" t="s">
        <v>258</v>
      </c>
      <c r="E128" s="54">
        <v>4</v>
      </c>
      <c r="F128" s="54" t="s">
        <v>259</v>
      </c>
      <c r="G128" s="45">
        <v>1</v>
      </c>
      <c r="H128" s="45" t="s">
        <v>73</v>
      </c>
      <c r="I128" s="108">
        <v>50</v>
      </c>
      <c r="J128" s="45" t="s">
        <v>33</v>
      </c>
      <c r="K128" s="73">
        <f t="shared" si="4"/>
        <v>200</v>
      </c>
      <c r="L128" s="45" t="s">
        <v>6</v>
      </c>
      <c r="M128" s="80"/>
      <c r="N128" s="81"/>
      <c r="O128" s="81"/>
      <c r="P128" s="81"/>
      <c r="Q128" s="81"/>
      <c r="R128" s="81"/>
      <c r="S128" s="81"/>
      <c r="T128" s="81"/>
    </row>
    <row r="129" spans="1:20">
      <c r="A129" s="88"/>
      <c r="B129" s="67"/>
      <c r="C129" s="111"/>
      <c r="D129" s="88" t="s">
        <v>260</v>
      </c>
      <c r="E129" s="125">
        <v>2</v>
      </c>
      <c r="F129" s="125" t="s">
        <v>105</v>
      </c>
      <c r="G129" s="126">
        <v>1</v>
      </c>
      <c r="H129" s="126" t="s">
        <v>73</v>
      </c>
      <c r="I129" s="130">
        <v>68.99</v>
      </c>
      <c r="J129" s="126" t="s">
        <v>33</v>
      </c>
      <c r="K129" s="131">
        <f t="shared" si="4"/>
        <v>137.98</v>
      </c>
      <c r="L129" s="67" t="s">
        <v>6</v>
      </c>
      <c r="M129" s="86"/>
      <c r="N129" s="87"/>
      <c r="O129" s="87"/>
      <c r="P129" s="87"/>
      <c r="Q129" s="87"/>
      <c r="R129" s="87"/>
      <c r="S129" s="87"/>
      <c r="T129" s="87"/>
    </row>
    <row r="130" ht="33" customHeight="1" spans="1:20">
      <c r="A130" s="88"/>
      <c r="B130" s="67"/>
      <c r="C130" s="112"/>
      <c r="D130" s="64" t="s">
        <v>262</v>
      </c>
      <c r="E130" s="63">
        <v>300</v>
      </c>
      <c r="F130" s="63" t="s">
        <v>105</v>
      </c>
      <c r="G130" s="64">
        <v>1</v>
      </c>
      <c r="H130" s="64" t="s">
        <v>73</v>
      </c>
      <c r="I130" s="132">
        <v>2</v>
      </c>
      <c r="J130" s="64" t="s">
        <v>33</v>
      </c>
      <c r="K130" s="104">
        <f t="shared" si="4"/>
        <v>600</v>
      </c>
      <c r="L130" s="67"/>
      <c r="M130" s="86"/>
      <c r="N130" s="87"/>
      <c r="O130" s="87"/>
      <c r="P130" s="87"/>
      <c r="Q130" s="87"/>
      <c r="R130" s="87"/>
      <c r="S130" s="87"/>
      <c r="T130" s="87"/>
    </row>
    <row r="131" spans="1:20">
      <c r="A131" s="88"/>
      <c r="B131" s="67"/>
      <c r="C131" s="112"/>
      <c r="D131" s="64" t="s">
        <v>261</v>
      </c>
      <c r="E131" s="63">
        <v>250</v>
      </c>
      <c r="F131" s="63" t="s">
        <v>69</v>
      </c>
      <c r="G131" s="64">
        <v>1</v>
      </c>
      <c r="H131" s="64" t="s">
        <v>70</v>
      </c>
      <c r="I131" s="132">
        <v>50</v>
      </c>
      <c r="J131" s="64" t="s">
        <v>33</v>
      </c>
      <c r="K131" s="104">
        <f t="shared" si="4"/>
        <v>12500</v>
      </c>
      <c r="L131" s="67" t="s">
        <v>6</v>
      </c>
      <c r="M131" s="86"/>
      <c r="N131" s="87"/>
      <c r="O131" s="87"/>
      <c r="P131" s="87"/>
      <c r="Q131" s="87"/>
      <c r="R131" s="87"/>
      <c r="S131" s="87"/>
      <c r="T131" s="87"/>
    </row>
    <row r="132" ht="37" spans="1:20">
      <c r="A132" s="49"/>
      <c r="B132" s="113" t="s">
        <v>497</v>
      </c>
      <c r="C132" s="96" t="s">
        <v>272</v>
      </c>
      <c r="D132" s="111" t="s">
        <v>498</v>
      </c>
      <c r="E132" s="111">
        <v>250</v>
      </c>
      <c r="F132" s="111" t="s">
        <v>499</v>
      </c>
      <c r="G132" s="111">
        <v>1</v>
      </c>
      <c r="H132" s="111" t="s">
        <v>70</v>
      </c>
      <c r="I132" s="133">
        <v>38</v>
      </c>
      <c r="J132" s="67" t="s">
        <v>33</v>
      </c>
      <c r="K132" s="79">
        <f t="shared" si="4"/>
        <v>9500</v>
      </c>
      <c r="L132" s="45" t="s">
        <v>500</v>
      </c>
      <c r="M132" s="80"/>
      <c r="N132" s="81"/>
      <c r="O132" s="81"/>
      <c r="P132" s="81"/>
      <c r="Q132" s="81"/>
      <c r="R132" s="81"/>
      <c r="S132" s="81"/>
      <c r="T132" s="81"/>
    </row>
    <row r="133" spans="1:20">
      <c r="A133" s="49"/>
      <c r="B133" s="113"/>
      <c r="C133" s="96"/>
      <c r="D133" s="96" t="s">
        <v>501</v>
      </c>
      <c r="E133" s="96">
        <v>250</v>
      </c>
      <c r="F133" s="96" t="s">
        <v>245</v>
      </c>
      <c r="G133" s="96">
        <v>1</v>
      </c>
      <c r="H133" s="96" t="s">
        <v>291</v>
      </c>
      <c r="I133" s="134">
        <v>39</v>
      </c>
      <c r="J133" s="45" t="s">
        <v>33</v>
      </c>
      <c r="K133" s="73">
        <f t="shared" si="4"/>
        <v>9750</v>
      </c>
      <c r="L133" s="45" t="s">
        <v>6</v>
      </c>
      <c r="M133" s="80"/>
      <c r="N133" s="81"/>
      <c r="O133" s="81"/>
      <c r="P133" s="81"/>
      <c r="Q133" s="81"/>
      <c r="R133" s="81"/>
      <c r="S133" s="81"/>
      <c r="T133" s="81"/>
    </row>
    <row r="134" ht="19" customHeight="1" spans="1:20">
      <c r="A134" s="49"/>
      <c r="B134" s="113"/>
      <c r="C134" s="96"/>
      <c r="D134" s="96" t="s">
        <v>502</v>
      </c>
      <c r="E134" s="96">
        <v>250</v>
      </c>
      <c r="F134" s="96" t="s">
        <v>245</v>
      </c>
      <c r="G134" s="96">
        <v>2</v>
      </c>
      <c r="H134" s="96" t="s">
        <v>291</v>
      </c>
      <c r="I134" s="134">
        <v>3</v>
      </c>
      <c r="J134" s="45" t="s">
        <v>33</v>
      </c>
      <c r="K134" s="73">
        <f t="shared" si="4"/>
        <v>1500</v>
      </c>
      <c r="L134" s="45"/>
      <c r="M134" s="80"/>
      <c r="N134" s="81"/>
      <c r="O134" s="81"/>
      <c r="P134" s="81"/>
      <c r="Q134" s="81"/>
      <c r="R134" s="81"/>
      <c r="S134" s="81"/>
      <c r="T134" s="81"/>
    </row>
    <row r="135" ht="19" customHeight="1" spans="1:20">
      <c r="A135" s="49"/>
      <c r="B135" s="113"/>
      <c r="C135" s="96"/>
      <c r="D135" s="96" t="s">
        <v>503</v>
      </c>
      <c r="E135" s="96">
        <v>250</v>
      </c>
      <c r="F135" s="96" t="s">
        <v>245</v>
      </c>
      <c r="G135" s="96">
        <v>2</v>
      </c>
      <c r="H135" s="96" t="s">
        <v>305</v>
      </c>
      <c r="I135" s="134">
        <v>5</v>
      </c>
      <c r="J135" s="45" t="s">
        <v>33</v>
      </c>
      <c r="K135" s="73">
        <f t="shared" si="4"/>
        <v>2500</v>
      </c>
      <c r="L135" s="45"/>
      <c r="M135" s="80"/>
      <c r="N135" s="81"/>
      <c r="O135" s="81"/>
      <c r="P135" s="81"/>
      <c r="Q135" s="81"/>
      <c r="R135" s="81"/>
      <c r="S135" s="81"/>
      <c r="T135" s="81"/>
    </row>
    <row r="136" ht="19" customHeight="1" spans="1:20">
      <c r="A136" s="88"/>
      <c r="B136" s="98"/>
      <c r="C136" s="64"/>
      <c r="D136" s="64" t="s">
        <v>504</v>
      </c>
      <c r="E136" s="64">
        <v>250</v>
      </c>
      <c r="F136" s="64" t="s">
        <v>245</v>
      </c>
      <c r="G136" s="64">
        <v>1</v>
      </c>
      <c r="H136" s="64" t="s">
        <v>110</v>
      </c>
      <c r="I136" s="104">
        <v>39</v>
      </c>
      <c r="J136" s="67" t="s">
        <v>33</v>
      </c>
      <c r="K136" s="79">
        <f t="shared" si="4"/>
        <v>9750</v>
      </c>
      <c r="L136" s="67" t="s">
        <v>505</v>
      </c>
      <c r="M136" s="86"/>
      <c r="N136" s="87"/>
      <c r="O136" s="87"/>
      <c r="P136" s="87"/>
      <c r="Q136" s="87"/>
      <c r="R136" s="87"/>
      <c r="S136" s="87"/>
      <c r="T136" s="87"/>
    </row>
    <row r="137" ht="19" customHeight="1" spans="1:20">
      <c r="A137" s="88"/>
      <c r="B137" s="98"/>
      <c r="C137" s="64"/>
      <c r="D137" s="64" t="s">
        <v>506</v>
      </c>
      <c r="E137" s="64">
        <v>250</v>
      </c>
      <c r="F137" s="64" t="s">
        <v>245</v>
      </c>
      <c r="G137" s="64">
        <v>1</v>
      </c>
      <c r="H137" s="64" t="s">
        <v>305</v>
      </c>
      <c r="I137" s="104">
        <v>6</v>
      </c>
      <c r="J137" s="67" t="s">
        <v>33</v>
      </c>
      <c r="K137" s="79">
        <f t="shared" si="4"/>
        <v>1500</v>
      </c>
      <c r="L137" s="67"/>
      <c r="M137" s="86"/>
      <c r="N137" s="87"/>
      <c r="O137" s="87"/>
      <c r="P137" s="87"/>
      <c r="Q137" s="87"/>
      <c r="R137" s="87"/>
      <c r="S137" s="87"/>
      <c r="T137" s="87"/>
    </row>
    <row r="138" spans="1:20">
      <c r="A138" s="88"/>
      <c r="B138" s="114" t="s">
        <v>507</v>
      </c>
      <c r="C138" s="64" t="s">
        <v>508</v>
      </c>
      <c r="D138" s="64" t="s">
        <v>509</v>
      </c>
      <c r="E138" s="64">
        <v>50</v>
      </c>
      <c r="F138" s="64" t="s">
        <v>242</v>
      </c>
      <c r="G138" s="64">
        <v>1</v>
      </c>
      <c r="H138" s="64" t="s">
        <v>70</v>
      </c>
      <c r="I138" s="104">
        <v>10</v>
      </c>
      <c r="J138" s="67" t="s">
        <v>33</v>
      </c>
      <c r="K138" s="79">
        <f t="shared" si="4"/>
        <v>500</v>
      </c>
      <c r="L138" s="67" t="s">
        <v>510</v>
      </c>
      <c r="M138" s="86"/>
      <c r="N138" s="87"/>
      <c r="O138" s="87"/>
      <c r="P138" s="87"/>
      <c r="Q138" s="87"/>
      <c r="R138" s="87"/>
      <c r="S138" s="87"/>
      <c r="T138" s="87"/>
    </row>
    <row r="139" spans="1:20">
      <c r="A139" s="88"/>
      <c r="B139" s="114"/>
      <c r="C139" s="64" t="s">
        <v>289</v>
      </c>
      <c r="D139" s="64" t="s">
        <v>511</v>
      </c>
      <c r="E139" s="64">
        <v>4</v>
      </c>
      <c r="F139" s="64" t="s">
        <v>512</v>
      </c>
      <c r="G139" s="64">
        <v>1</v>
      </c>
      <c r="H139" s="64" t="s">
        <v>212</v>
      </c>
      <c r="I139" s="104">
        <v>250</v>
      </c>
      <c r="J139" s="67" t="s">
        <v>33</v>
      </c>
      <c r="K139" s="79">
        <f t="shared" si="4"/>
        <v>1000</v>
      </c>
      <c r="L139" s="67" t="s">
        <v>6</v>
      </c>
      <c r="M139" s="86"/>
      <c r="N139" s="87"/>
      <c r="O139" s="87"/>
      <c r="P139" s="87"/>
      <c r="Q139" s="87"/>
      <c r="R139" s="87"/>
      <c r="S139" s="87"/>
      <c r="T139" s="87"/>
    </row>
    <row r="140" ht="19" customHeight="1" spans="1:20">
      <c r="A140" s="88"/>
      <c r="B140" s="114"/>
      <c r="C140" s="64"/>
      <c r="D140" s="64" t="s">
        <v>513</v>
      </c>
      <c r="E140" s="63">
        <v>40</v>
      </c>
      <c r="F140" s="63" t="s">
        <v>514</v>
      </c>
      <c r="G140" s="64">
        <v>1</v>
      </c>
      <c r="H140" s="64" t="s">
        <v>70</v>
      </c>
      <c r="I140" s="104">
        <v>1.87</v>
      </c>
      <c r="J140" s="67"/>
      <c r="K140" s="79">
        <f t="shared" si="4"/>
        <v>74.8</v>
      </c>
      <c r="L140" s="67"/>
      <c r="M140" s="86"/>
      <c r="N140" s="87"/>
      <c r="O140" s="87"/>
      <c r="P140" s="87"/>
      <c r="Q140" s="87"/>
      <c r="R140" s="87"/>
      <c r="S140" s="87"/>
      <c r="T140" s="87"/>
    </row>
    <row r="141" spans="1:20">
      <c r="A141" s="49"/>
      <c r="B141" s="115"/>
      <c r="C141" s="96" t="s">
        <v>515</v>
      </c>
      <c r="D141" s="96" t="s">
        <v>300</v>
      </c>
      <c r="E141" s="127">
        <v>250</v>
      </c>
      <c r="F141" s="127" t="s">
        <v>257</v>
      </c>
      <c r="G141" s="96">
        <v>1</v>
      </c>
      <c r="H141" s="96" t="s">
        <v>212</v>
      </c>
      <c r="I141" s="134">
        <v>1</v>
      </c>
      <c r="J141" s="45" t="s">
        <v>33</v>
      </c>
      <c r="K141" s="73">
        <f t="shared" si="4"/>
        <v>250</v>
      </c>
      <c r="L141" s="45" t="s">
        <v>6</v>
      </c>
      <c r="M141" s="80"/>
      <c r="N141" s="81"/>
      <c r="O141" s="81"/>
      <c r="P141" s="81"/>
      <c r="Q141" s="81"/>
      <c r="R141" s="81"/>
      <c r="S141" s="81"/>
      <c r="T141" s="81"/>
    </row>
    <row r="142" spans="1:20">
      <c r="A142" s="88"/>
      <c r="B142" s="114"/>
      <c r="C142" s="64"/>
      <c r="D142" s="64" t="s">
        <v>516</v>
      </c>
      <c r="E142" s="63">
        <v>150</v>
      </c>
      <c r="F142" s="63" t="s">
        <v>242</v>
      </c>
      <c r="G142" s="64">
        <v>1</v>
      </c>
      <c r="H142" s="64" t="s">
        <v>212</v>
      </c>
      <c r="I142" s="104">
        <v>5</v>
      </c>
      <c r="J142" s="67" t="s">
        <v>33</v>
      </c>
      <c r="K142" s="79">
        <f t="shared" si="4"/>
        <v>750</v>
      </c>
      <c r="L142" s="67"/>
      <c r="M142" s="86"/>
      <c r="N142" s="87"/>
      <c r="O142" s="87"/>
      <c r="P142" s="87"/>
      <c r="Q142" s="87"/>
      <c r="R142" s="87"/>
      <c r="S142" s="87"/>
      <c r="T142" s="87"/>
    </row>
    <row r="143" spans="1:20">
      <c r="A143" s="49"/>
      <c r="B143" s="115"/>
      <c r="C143" s="96"/>
      <c r="D143" s="96" t="s">
        <v>301</v>
      </c>
      <c r="E143" s="127">
        <v>250</v>
      </c>
      <c r="F143" s="127" t="s">
        <v>257</v>
      </c>
      <c r="G143" s="96">
        <v>1</v>
      </c>
      <c r="H143" s="96" t="s">
        <v>212</v>
      </c>
      <c r="I143" s="134">
        <v>2</v>
      </c>
      <c r="J143" s="45" t="s">
        <v>33</v>
      </c>
      <c r="K143" s="73">
        <f t="shared" si="4"/>
        <v>500</v>
      </c>
      <c r="L143" s="45" t="s">
        <v>6</v>
      </c>
      <c r="M143" s="80"/>
      <c r="N143" s="81"/>
      <c r="O143" s="81"/>
      <c r="P143" s="81"/>
      <c r="Q143" s="81"/>
      <c r="R143" s="81"/>
      <c r="S143" s="81"/>
      <c r="T143" s="81"/>
    </row>
    <row r="144" ht="19" customHeight="1" spans="1:20">
      <c r="A144" s="49"/>
      <c r="B144" s="115"/>
      <c r="C144" s="96"/>
      <c r="D144" s="64" t="s">
        <v>517</v>
      </c>
      <c r="E144" s="63"/>
      <c r="F144" s="63"/>
      <c r="G144" s="64"/>
      <c r="H144" s="64"/>
      <c r="I144" s="132"/>
      <c r="J144" s="135"/>
      <c r="K144" s="79">
        <v>5450</v>
      </c>
      <c r="L144" s="45"/>
      <c r="M144" s="80"/>
      <c r="N144" s="81"/>
      <c r="O144" s="81"/>
      <c r="P144" s="81"/>
      <c r="Q144" s="81"/>
      <c r="R144" s="81"/>
      <c r="S144" s="81"/>
      <c r="T144" s="81"/>
    </row>
    <row r="145" spans="1:20">
      <c r="A145" s="49"/>
      <c r="B145" s="115"/>
      <c r="C145" s="96"/>
      <c r="D145" s="96" t="s">
        <v>518</v>
      </c>
      <c r="E145" s="127">
        <v>100</v>
      </c>
      <c r="F145" s="127" t="s">
        <v>105</v>
      </c>
      <c r="G145" s="96">
        <v>1</v>
      </c>
      <c r="H145" s="96" t="s">
        <v>212</v>
      </c>
      <c r="I145" s="136">
        <v>15</v>
      </c>
      <c r="J145" s="137" t="s">
        <v>33</v>
      </c>
      <c r="K145" s="73">
        <f>E145*G145*I145</f>
        <v>1500</v>
      </c>
      <c r="L145" s="45" t="s">
        <v>6</v>
      </c>
      <c r="M145" s="80"/>
      <c r="N145" s="81"/>
      <c r="O145" s="81"/>
      <c r="P145" s="81"/>
      <c r="Q145" s="81"/>
      <c r="R145" s="81"/>
      <c r="S145" s="81"/>
      <c r="T145" s="81"/>
    </row>
    <row r="146" spans="1:20">
      <c r="A146" s="88"/>
      <c r="B146" s="116" t="s">
        <v>519</v>
      </c>
      <c r="C146" s="111" t="s">
        <v>520</v>
      </c>
      <c r="D146" s="67" t="s">
        <v>521</v>
      </c>
      <c r="E146" s="67">
        <v>2</v>
      </c>
      <c r="F146" s="67" t="s">
        <v>105</v>
      </c>
      <c r="G146" s="67">
        <v>1</v>
      </c>
      <c r="H146" s="67" t="s">
        <v>212</v>
      </c>
      <c r="I146" s="79">
        <v>400</v>
      </c>
      <c r="J146" s="67" t="s">
        <v>33</v>
      </c>
      <c r="K146" s="79">
        <f>E146*G146*I146</f>
        <v>800</v>
      </c>
      <c r="L146" s="67" t="s">
        <v>6</v>
      </c>
      <c r="M146" s="86"/>
      <c r="N146" s="87"/>
      <c r="O146" s="87"/>
      <c r="P146" s="87"/>
      <c r="Q146" s="87"/>
      <c r="R146" s="87"/>
      <c r="S146" s="87"/>
      <c r="T146" s="87"/>
    </row>
    <row r="147" spans="1:20">
      <c r="A147" s="88"/>
      <c r="B147" s="98" t="s">
        <v>522</v>
      </c>
      <c r="C147" s="111" t="s">
        <v>523</v>
      </c>
      <c r="D147" s="66" t="s">
        <v>524</v>
      </c>
      <c r="E147" s="128">
        <v>5</v>
      </c>
      <c r="F147" s="68" t="s">
        <v>73</v>
      </c>
      <c r="G147" s="67">
        <v>1</v>
      </c>
      <c r="H147" s="67" t="s">
        <v>70</v>
      </c>
      <c r="I147" s="79">
        <v>269</v>
      </c>
      <c r="J147" s="67" t="s">
        <v>33</v>
      </c>
      <c r="K147" s="79">
        <f>E147*G147*I147</f>
        <v>1345</v>
      </c>
      <c r="L147" s="67" t="s">
        <v>6</v>
      </c>
      <c r="M147" s="86"/>
      <c r="N147" s="87"/>
      <c r="O147" s="87"/>
      <c r="P147" s="87"/>
      <c r="Q147" s="87"/>
      <c r="R147" s="87"/>
      <c r="S147" s="87"/>
      <c r="T147" s="87"/>
    </row>
    <row r="148" spans="1:20">
      <c r="A148" s="51" t="s">
        <v>311</v>
      </c>
      <c r="B148" s="51"/>
      <c r="C148" s="51"/>
      <c r="D148" s="51"/>
      <c r="E148" s="51"/>
      <c r="F148" s="51"/>
      <c r="G148" s="51"/>
      <c r="H148" s="51"/>
      <c r="I148" s="51"/>
      <c r="J148" s="51"/>
      <c r="K148" s="74">
        <f>SUM(K105:K147)</f>
        <v>128715.69</v>
      </c>
      <c r="L148" s="138" t="s">
        <v>6</v>
      </c>
      <c r="M148" s="80"/>
      <c r="N148" s="81"/>
      <c r="O148" s="81"/>
      <c r="P148" s="81"/>
      <c r="Q148" s="81"/>
      <c r="R148" s="81"/>
      <c r="S148" s="81"/>
      <c r="T148" s="81"/>
    </row>
    <row r="149" spans="1:20">
      <c r="A149" s="49" t="s">
        <v>525</v>
      </c>
      <c r="B149" s="60" t="s">
        <v>63</v>
      </c>
      <c r="C149" s="117" t="s">
        <v>63</v>
      </c>
      <c r="D149" s="117"/>
      <c r="E149" s="70" t="s">
        <v>6</v>
      </c>
      <c r="F149" s="70"/>
      <c r="G149" s="70"/>
      <c r="H149" s="70"/>
      <c r="I149" s="70"/>
      <c r="J149" s="70"/>
      <c r="K149" s="70"/>
      <c r="L149" s="45" t="s">
        <v>6</v>
      </c>
      <c r="M149" s="80"/>
      <c r="N149" s="81"/>
      <c r="O149" s="81"/>
      <c r="P149" s="81"/>
      <c r="Q149" s="81"/>
      <c r="R149" s="81"/>
      <c r="S149" s="81"/>
      <c r="T149" s="81"/>
    </row>
    <row r="150" spans="1:20">
      <c r="A150" s="49"/>
      <c r="B150" s="96" t="s">
        <v>313</v>
      </c>
      <c r="C150" s="118" t="s">
        <v>6</v>
      </c>
      <c r="D150" s="118"/>
      <c r="E150" s="118">
        <v>1</v>
      </c>
      <c r="F150" s="118" t="s">
        <v>480</v>
      </c>
      <c r="G150" s="45">
        <v>2</v>
      </c>
      <c r="H150" s="45" t="s">
        <v>212</v>
      </c>
      <c r="I150" s="73">
        <v>1000</v>
      </c>
      <c r="J150" s="45" t="s">
        <v>33</v>
      </c>
      <c r="K150" s="73">
        <f t="shared" ref="K150:K164" si="5">E150*G150*I150</f>
        <v>2000</v>
      </c>
      <c r="L150" s="45" t="s">
        <v>6</v>
      </c>
      <c r="M150" s="80"/>
      <c r="N150" s="81"/>
      <c r="O150" s="81"/>
      <c r="P150" s="81"/>
      <c r="Q150" s="81"/>
      <c r="R150" s="81"/>
      <c r="S150" s="81"/>
      <c r="T150" s="81"/>
    </row>
    <row r="151" ht="19" customHeight="1" spans="1:20">
      <c r="A151" s="88"/>
      <c r="B151" s="111" t="s">
        <v>526</v>
      </c>
      <c r="C151" s="66" t="s">
        <v>527</v>
      </c>
      <c r="D151" s="66"/>
      <c r="E151" s="66">
        <v>100</v>
      </c>
      <c r="F151" s="66" t="s">
        <v>69</v>
      </c>
      <c r="G151" s="67">
        <v>1</v>
      </c>
      <c r="H151" s="67" t="s">
        <v>212</v>
      </c>
      <c r="I151" s="79">
        <v>168</v>
      </c>
      <c r="J151" s="67" t="s">
        <v>33</v>
      </c>
      <c r="K151" s="79">
        <f t="shared" si="5"/>
        <v>16800</v>
      </c>
      <c r="L151" s="67" t="s">
        <v>528</v>
      </c>
      <c r="M151" s="86"/>
      <c r="N151" s="87"/>
      <c r="O151" s="87"/>
      <c r="P151" s="87"/>
      <c r="Q151" s="87"/>
      <c r="R151" s="87"/>
      <c r="S151" s="87"/>
      <c r="T151" s="87"/>
    </row>
    <row r="152" ht="19" customHeight="1" spans="1:20">
      <c r="A152" s="91"/>
      <c r="B152" s="119"/>
      <c r="C152" s="99" t="s">
        <v>529</v>
      </c>
      <c r="D152" s="99"/>
      <c r="E152" s="94">
        <v>36</v>
      </c>
      <c r="F152" s="94" t="s">
        <v>530</v>
      </c>
      <c r="G152" s="92">
        <v>1</v>
      </c>
      <c r="H152" s="92" t="s">
        <v>531</v>
      </c>
      <c r="I152" s="106">
        <v>260</v>
      </c>
      <c r="J152" s="92" t="s">
        <v>33</v>
      </c>
      <c r="K152" s="106">
        <f t="shared" si="5"/>
        <v>9360</v>
      </c>
      <c r="L152" s="92"/>
      <c r="M152" s="109"/>
      <c r="N152" s="110"/>
      <c r="O152" s="110"/>
      <c r="P152" s="110"/>
      <c r="Q152" s="110"/>
      <c r="R152" s="110"/>
      <c r="S152" s="110"/>
      <c r="T152" s="110"/>
    </row>
    <row r="153" ht="19" customHeight="1" spans="1:20">
      <c r="A153" s="88"/>
      <c r="B153" s="111"/>
      <c r="C153" s="66" t="s">
        <v>532</v>
      </c>
      <c r="D153" s="66"/>
      <c r="E153" s="66">
        <v>1</v>
      </c>
      <c r="F153" s="66" t="s">
        <v>480</v>
      </c>
      <c r="G153" s="67">
        <v>25</v>
      </c>
      <c r="H153" s="67" t="s">
        <v>533</v>
      </c>
      <c r="I153" s="79">
        <v>240</v>
      </c>
      <c r="J153" s="67" t="s">
        <v>33</v>
      </c>
      <c r="K153" s="79">
        <f t="shared" si="5"/>
        <v>6000</v>
      </c>
      <c r="L153" s="67" t="s">
        <v>534</v>
      </c>
      <c r="M153" s="86"/>
      <c r="N153" s="87"/>
      <c r="O153" s="87"/>
      <c r="P153" s="87"/>
      <c r="Q153" s="87"/>
      <c r="R153" s="87"/>
      <c r="S153" s="87"/>
      <c r="T153" s="87"/>
    </row>
    <row r="154" ht="19" customHeight="1" spans="1:20">
      <c r="A154" s="49"/>
      <c r="B154" s="97"/>
      <c r="C154" s="99" t="s">
        <v>535</v>
      </c>
      <c r="D154" s="99"/>
      <c r="E154" s="99">
        <v>1</v>
      </c>
      <c r="F154" s="99" t="s">
        <v>73</v>
      </c>
      <c r="G154" s="92">
        <v>1</v>
      </c>
      <c r="H154" s="92" t="s">
        <v>70</v>
      </c>
      <c r="I154" s="106">
        <v>4000</v>
      </c>
      <c r="J154" s="92"/>
      <c r="K154" s="106">
        <f t="shared" si="5"/>
        <v>4000</v>
      </c>
      <c r="L154" s="92"/>
      <c r="M154" s="80"/>
      <c r="N154" s="81"/>
      <c r="O154" s="81"/>
      <c r="P154" s="81"/>
      <c r="Q154" s="81"/>
      <c r="R154" s="81"/>
      <c r="S154" s="81"/>
      <c r="T154" s="81"/>
    </row>
    <row r="155" ht="19" customHeight="1" spans="1:20">
      <c r="A155" s="88"/>
      <c r="B155" s="111"/>
      <c r="C155" s="66" t="s">
        <v>536</v>
      </c>
      <c r="D155" s="66"/>
      <c r="E155" s="66">
        <v>2</v>
      </c>
      <c r="F155" s="66" t="s">
        <v>105</v>
      </c>
      <c r="G155" s="67">
        <v>1</v>
      </c>
      <c r="H155" s="67" t="s">
        <v>70</v>
      </c>
      <c r="I155" s="79">
        <v>100</v>
      </c>
      <c r="J155" s="67"/>
      <c r="K155" s="79">
        <f t="shared" si="5"/>
        <v>200</v>
      </c>
      <c r="L155" s="67"/>
      <c r="M155" s="86"/>
      <c r="N155" s="87"/>
      <c r="O155" s="87"/>
      <c r="P155" s="87"/>
      <c r="Q155" s="87"/>
      <c r="R155" s="87"/>
      <c r="S155" s="87"/>
      <c r="T155" s="87"/>
    </row>
    <row r="156" ht="19" customHeight="1" spans="1:20">
      <c r="A156" s="88"/>
      <c r="B156" s="111"/>
      <c r="C156" s="66" t="s">
        <v>537</v>
      </c>
      <c r="D156" s="66"/>
      <c r="E156" s="66">
        <v>1</v>
      </c>
      <c r="F156" s="66" t="s">
        <v>70</v>
      </c>
      <c r="G156" s="67">
        <v>52</v>
      </c>
      <c r="H156" s="67" t="s">
        <v>231</v>
      </c>
      <c r="I156" s="79">
        <v>20</v>
      </c>
      <c r="J156" s="67"/>
      <c r="K156" s="79">
        <f t="shared" si="5"/>
        <v>1040</v>
      </c>
      <c r="L156" s="67"/>
      <c r="M156" s="86"/>
      <c r="N156" s="87"/>
      <c r="O156" s="87"/>
      <c r="P156" s="87"/>
      <c r="Q156" s="87"/>
      <c r="R156" s="87"/>
      <c r="S156" s="87"/>
      <c r="T156" s="87"/>
    </row>
    <row r="157" ht="19" customHeight="1" spans="1:20">
      <c r="A157" s="88"/>
      <c r="B157" s="111" t="s">
        <v>538</v>
      </c>
      <c r="C157" s="66" t="s">
        <v>539</v>
      </c>
      <c r="D157" s="66"/>
      <c r="E157" s="66">
        <v>9</v>
      </c>
      <c r="F157" s="66" t="s">
        <v>480</v>
      </c>
      <c r="G157" s="67">
        <v>1</v>
      </c>
      <c r="H157" s="67" t="s">
        <v>212</v>
      </c>
      <c r="I157" s="79">
        <v>425</v>
      </c>
      <c r="J157" s="67" t="s">
        <v>33</v>
      </c>
      <c r="K157" s="79">
        <f t="shared" si="5"/>
        <v>3825</v>
      </c>
      <c r="L157" s="67" t="s">
        <v>540</v>
      </c>
      <c r="M157" s="86"/>
      <c r="N157" s="87"/>
      <c r="O157" s="87"/>
      <c r="P157" s="87"/>
      <c r="Q157" s="87"/>
      <c r="R157" s="87"/>
      <c r="S157" s="87"/>
      <c r="T157" s="87"/>
    </row>
    <row r="158" ht="19" customHeight="1" spans="1:20">
      <c r="A158" s="91"/>
      <c r="B158" s="120" t="s">
        <v>538</v>
      </c>
      <c r="C158" s="121" t="s">
        <v>541</v>
      </c>
      <c r="D158" s="121"/>
      <c r="E158" s="121">
        <v>1</v>
      </c>
      <c r="F158" s="121" t="s">
        <v>480</v>
      </c>
      <c r="G158" s="129">
        <v>1</v>
      </c>
      <c r="H158" s="129" t="s">
        <v>212</v>
      </c>
      <c r="I158" s="139">
        <v>15000</v>
      </c>
      <c r="J158" s="129" t="s">
        <v>33</v>
      </c>
      <c r="K158" s="139">
        <f t="shared" si="5"/>
        <v>15000</v>
      </c>
      <c r="L158" s="92" t="s">
        <v>542</v>
      </c>
      <c r="M158" s="109"/>
      <c r="N158" s="110"/>
      <c r="O158" s="110"/>
      <c r="P158" s="110"/>
      <c r="Q158" s="110"/>
      <c r="R158" s="110"/>
      <c r="S158" s="110"/>
      <c r="T158" s="110"/>
    </row>
    <row r="159" ht="19" customHeight="1" spans="1:20">
      <c r="A159" s="88"/>
      <c r="B159" s="64"/>
      <c r="C159" s="64" t="s">
        <v>543</v>
      </c>
      <c r="D159" s="64"/>
      <c r="E159" s="64">
        <v>18</v>
      </c>
      <c r="F159" s="64" t="s">
        <v>231</v>
      </c>
      <c r="G159" s="64">
        <v>1</v>
      </c>
      <c r="H159" s="64" t="s">
        <v>73</v>
      </c>
      <c r="I159" s="104">
        <v>240</v>
      </c>
      <c r="J159" s="64" t="s">
        <v>33</v>
      </c>
      <c r="K159" s="104">
        <f t="shared" si="5"/>
        <v>4320</v>
      </c>
      <c r="L159" s="67" t="s">
        <v>544</v>
      </c>
      <c r="M159" s="86"/>
      <c r="N159" s="87"/>
      <c r="O159" s="87"/>
      <c r="P159" s="87"/>
      <c r="Q159" s="87"/>
      <c r="R159" s="87"/>
      <c r="S159" s="87"/>
      <c r="T159" s="87"/>
    </row>
    <row r="160" ht="19" customHeight="1" spans="1:20">
      <c r="A160" s="88"/>
      <c r="B160" s="64"/>
      <c r="C160" s="64" t="s">
        <v>545</v>
      </c>
      <c r="D160" s="64"/>
      <c r="E160" s="64">
        <v>10</v>
      </c>
      <c r="F160" s="64" t="s">
        <v>231</v>
      </c>
      <c r="G160" s="64">
        <v>1</v>
      </c>
      <c r="H160" s="64" t="s">
        <v>73</v>
      </c>
      <c r="I160" s="104">
        <v>240</v>
      </c>
      <c r="J160" s="64" t="s">
        <v>33</v>
      </c>
      <c r="K160" s="104">
        <f t="shared" si="5"/>
        <v>2400</v>
      </c>
      <c r="L160" s="67" t="s">
        <v>544</v>
      </c>
      <c r="M160" s="86"/>
      <c r="N160" s="87"/>
      <c r="O160" s="87"/>
      <c r="P160" s="87"/>
      <c r="Q160" s="87"/>
      <c r="R160" s="87"/>
      <c r="S160" s="87"/>
      <c r="T160" s="87"/>
    </row>
    <row r="161" ht="19" customHeight="1" spans="1:20">
      <c r="A161" s="88"/>
      <c r="B161" s="64"/>
      <c r="C161" s="64" t="s">
        <v>546</v>
      </c>
      <c r="D161" s="64"/>
      <c r="E161" s="64">
        <v>10</v>
      </c>
      <c r="F161" s="64" t="s">
        <v>231</v>
      </c>
      <c r="G161" s="64">
        <v>1</v>
      </c>
      <c r="H161" s="64" t="s">
        <v>73</v>
      </c>
      <c r="I161" s="104">
        <v>100</v>
      </c>
      <c r="J161" s="64" t="s">
        <v>33</v>
      </c>
      <c r="K161" s="104">
        <f t="shared" si="5"/>
        <v>1000</v>
      </c>
      <c r="L161" s="67"/>
      <c r="M161" s="86"/>
      <c r="N161" s="87"/>
      <c r="O161" s="87"/>
      <c r="P161" s="87"/>
      <c r="Q161" s="87"/>
      <c r="R161" s="87"/>
      <c r="S161" s="87"/>
      <c r="T161" s="87"/>
    </row>
    <row r="162" ht="19" customHeight="1" spans="1:20">
      <c r="A162" s="91"/>
      <c r="B162" s="64"/>
      <c r="C162" s="93" t="s">
        <v>547</v>
      </c>
      <c r="D162" s="93"/>
      <c r="E162" s="93">
        <v>4</v>
      </c>
      <c r="F162" s="93" t="s">
        <v>483</v>
      </c>
      <c r="G162" s="93">
        <v>1</v>
      </c>
      <c r="H162" s="93" t="s">
        <v>73</v>
      </c>
      <c r="I162" s="140">
        <v>1000</v>
      </c>
      <c r="J162" s="93" t="s">
        <v>33</v>
      </c>
      <c r="K162" s="140">
        <f t="shared" si="5"/>
        <v>4000</v>
      </c>
      <c r="L162" s="92"/>
      <c r="M162" s="109"/>
      <c r="N162" s="110"/>
      <c r="O162" s="110"/>
      <c r="P162" s="110"/>
      <c r="Q162" s="110"/>
      <c r="R162" s="110"/>
      <c r="S162" s="110"/>
      <c r="T162" s="110"/>
    </row>
    <row r="163" ht="19" customHeight="1" spans="1:20">
      <c r="A163" s="88"/>
      <c r="B163" s="64"/>
      <c r="C163" s="64" t="s">
        <v>233</v>
      </c>
      <c r="D163" s="64"/>
      <c r="E163" s="64">
        <v>5</v>
      </c>
      <c r="F163" s="64" t="s">
        <v>105</v>
      </c>
      <c r="G163" s="64">
        <v>1</v>
      </c>
      <c r="H163" s="64" t="s">
        <v>73</v>
      </c>
      <c r="I163" s="104">
        <v>80</v>
      </c>
      <c r="J163" s="64" t="s">
        <v>33</v>
      </c>
      <c r="K163" s="104">
        <f t="shared" si="5"/>
        <v>400</v>
      </c>
      <c r="L163" s="67"/>
      <c r="M163" s="86"/>
      <c r="N163" s="87"/>
      <c r="O163" s="87"/>
      <c r="P163" s="87"/>
      <c r="Q163" s="87"/>
      <c r="R163" s="87"/>
      <c r="S163" s="87"/>
      <c r="T163" s="87"/>
    </row>
    <row r="164" ht="19" customHeight="1" spans="1:20">
      <c r="A164" s="88"/>
      <c r="B164" s="64"/>
      <c r="C164" s="64" t="s">
        <v>548</v>
      </c>
      <c r="D164" s="64"/>
      <c r="E164" s="64">
        <v>1</v>
      </c>
      <c r="F164" s="64" t="s">
        <v>70</v>
      </c>
      <c r="G164" s="64">
        <v>1</v>
      </c>
      <c r="H164" s="64" t="s">
        <v>235</v>
      </c>
      <c r="I164" s="104">
        <v>2000</v>
      </c>
      <c r="J164" s="64" t="s">
        <v>33</v>
      </c>
      <c r="K164" s="104">
        <f t="shared" si="5"/>
        <v>2000</v>
      </c>
      <c r="L164" s="67"/>
      <c r="M164" s="86"/>
      <c r="N164" s="87"/>
      <c r="O164" s="87"/>
      <c r="P164" s="87"/>
      <c r="Q164" s="87"/>
      <c r="R164" s="87"/>
      <c r="S164" s="87"/>
      <c r="T164" s="87"/>
    </row>
    <row r="165" ht="19" customHeight="1" spans="1:20">
      <c r="A165" s="88"/>
      <c r="B165" s="64"/>
      <c r="C165" s="64" t="s">
        <v>549</v>
      </c>
      <c r="D165" s="64"/>
      <c r="E165" s="64"/>
      <c r="F165" s="64"/>
      <c r="G165" s="64"/>
      <c r="H165" s="64"/>
      <c r="I165" s="104"/>
      <c r="J165" s="64"/>
      <c r="K165" s="104"/>
      <c r="L165" s="67"/>
      <c r="M165" s="86"/>
      <c r="N165" s="87"/>
      <c r="O165" s="87"/>
      <c r="P165" s="87"/>
      <c r="Q165" s="87"/>
      <c r="R165" s="87"/>
      <c r="S165" s="87"/>
      <c r="T165" s="87"/>
    </row>
    <row r="166" ht="19" customHeight="1" spans="1:20">
      <c r="A166" s="88"/>
      <c r="B166" s="64"/>
      <c r="C166" s="64" t="s">
        <v>550</v>
      </c>
      <c r="D166" s="64"/>
      <c r="E166" s="64">
        <v>1</v>
      </c>
      <c r="F166" s="64" t="s">
        <v>70</v>
      </c>
      <c r="G166" s="64">
        <v>1</v>
      </c>
      <c r="H166" s="64" t="s">
        <v>235</v>
      </c>
      <c r="I166" s="104">
        <v>2000</v>
      </c>
      <c r="J166" s="64" t="s">
        <v>33</v>
      </c>
      <c r="K166" s="104">
        <f t="shared" ref="K166:K180" si="6">E166*G166*I166</f>
        <v>2000</v>
      </c>
      <c r="L166" s="67"/>
      <c r="M166" s="86"/>
      <c r="N166" s="87"/>
      <c r="O166" s="87"/>
      <c r="P166" s="87"/>
      <c r="Q166" s="87"/>
      <c r="R166" s="87"/>
      <c r="S166" s="87"/>
      <c r="T166" s="87"/>
    </row>
    <row r="167" ht="19" customHeight="1" spans="1:20">
      <c r="A167" s="88"/>
      <c r="B167" s="64"/>
      <c r="C167" s="64" t="s">
        <v>551</v>
      </c>
      <c r="D167" s="64"/>
      <c r="E167" s="64">
        <v>1</v>
      </c>
      <c r="F167" s="64" t="s">
        <v>70</v>
      </c>
      <c r="G167" s="64">
        <v>1</v>
      </c>
      <c r="H167" s="64" t="s">
        <v>552</v>
      </c>
      <c r="I167" s="104">
        <v>2000</v>
      </c>
      <c r="J167" s="64" t="s">
        <v>33</v>
      </c>
      <c r="K167" s="104">
        <f t="shared" si="6"/>
        <v>2000</v>
      </c>
      <c r="L167" s="67" t="s">
        <v>553</v>
      </c>
      <c r="M167" s="86"/>
      <c r="N167" s="87"/>
      <c r="O167" s="87"/>
      <c r="P167" s="87"/>
      <c r="Q167" s="87"/>
      <c r="R167" s="87"/>
      <c r="S167" s="87"/>
      <c r="T167" s="87"/>
    </row>
    <row r="168" ht="19" customHeight="1" spans="1:20">
      <c r="A168" s="49"/>
      <c r="B168" s="64"/>
      <c r="C168" s="64" t="s">
        <v>554</v>
      </c>
      <c r="D168" s="64"/>
      <c r="E168" s="64">
        <v>25</v>
      </c>
      <c r="F168" s="64" t="s">
        <v>69</v>
      </c>
      <c r="G168" s="64">
        <v>1</v>
      </c>
      <c r="H168" s="64" t="s">
        <v>70</v>
      </c>
      <c r="I168" s="104">
        <v>300</v>
      </c>
      <c r="J168" s="64"/>
      <c r="K168" s="104">
        <f t="shared" si="6"/>
        <v>7500</v>
      </c>
      <c r="L168" s="67" t="s">
        <v>555</v>
      </c>
      <c r="M168" s="86"/>
      <c r="N168" s="87"/>
      <c r="O168" s="87"/>
      <c r="P168" s="87"/>
      <c r="Q168" s="87"/>
      <c r="R168" s="87"/>
      <c r="S168" s="87"/>
      <c r="T168" s="87"/>
    </row>
    <row r="169" ht="19" customHeight="1" spans="1:20">
      <c r="A169" s="49"/>
      <c r="B169" s="63" t="s">
        <v>556</v>
      </c>
      <c r="C169" s="64" t="s">
        <v>557</v>
      </c>
      <c r="D169" s="64"/>
      <c r="E169" s="64">
        <v>9</v>
      </c>
      <c r="F169" s="64" t="s">
        <v>69</v>
      </c>
      <c r="G169" s="64">
        <v>1</v>
      </c>
      <c r="H169" s="64" t="s">
        <v>73</v>
      </c>
      <c r="I169" s="104">
        <v>1088</v>
      </c>
      <c r="J169" s="64" t="s">
        <v>33</v>
      </c>
      <c r="K169" s="104">
        <f t="shared" si="6"/>
        <v>9792</v>
      </c>
      <c r="L169" s="67"/>
      <c r="M169" s="86"/>
      <c r="N169" s="87"/>
      <c r="O169" s="87"/>
      <c r="P169" s="87"/>
      <c r="Q169" s="87"/>
      <c r="R169" s="87"/>
      <c r="S169" s="87"/>
      <c r="T169" s="87"/>
    </row>
    <row r="170" ht="19" customHeight="1" spans="1:20">
      <c r="A170" s="49"/>
      <c r="B170" s="63"/>
      <c r="C170" s="64" t="s">
        <v>558</v>
      </c>
      <c r="D170" s="64"/>
      <c r="E170" s="64">
        <v>19</v>
      </c>
      <c r="F170" s="64" t="s">
        <v>69</v>
      </c>
      <c r="G170" s="64">
        <v>1</v>
      </c>
      <c r="H170" s="64" t="s">
        <v>73</v>
      </c>
      <c r="I170" s="104">
        <v>1088</v>
      </c>
      <c r="J170" s="64" t="s">
        <v>33</v>
      </c>
      <c r="K170" s="104">
        <f t="shared" si="6"/>
        <v>20672</v>
      </c>
      <c r="L170" s="45"/>
      <c r="M170" s="80"/>
      <c r="N170" s="81"/>
      <c r="O170" s="81"/>
      <c r="P170" s="81"/>
      <c r="Q170" s="81"/>
      <c r="R170" s="81"/>
      <c r="S170" s="81"/>
      <c r="T170" s="81"/>
    </row>
    <row r="171" ht="19" customHeight="1" spans="1:20">
      <c r="A171" s="49"/>
      <c r="B171" s="63"/>
      <c r="C171" s="64" t="s">
        <v>559</v>
      </c>
      <c r="D171" s="64"/>
      <c r="E171" s="64">
        <v>26</v>
      </c>
      <c r="F171" s="64" t="s">
        <v>69</v>
      </c>
      <c r="G171" s="64">
        <v>1</v>
      </c>
      <c r="H171" s="64" t="s">
        <v>73</v>
      </c>
      <c r="I171" s="104">
        <v>1088</v>
      </c>
      <c r="J171" s="64" t="s">
        <v>33</v>
      </c>
      <c r="K171" s="104">
        <f t="shared" si="6"/>
        <v>28288</v>
      </c>
      <c r="L171" s="45"/>
      <c r="M171" s="80"/>
      <c r="N171" s="81"/>
      <c r="O171" s="81"/>
      <c r="P171" s="81"/>
      <c r="Q171" s="81"/>
      <c r="R171" s="81"/>
      <c r="S171" s="81"/>
      <c r="T171" s="81"/>
    </row>
    <row r="172" ht="19" customHeight="1" spans="1:20">
      <c r="A172" s="49"/>
      <c r="B172" s="63"/>
      <c r="C172" s="64" t="s">
        <v>560</v>
      </c>
      <c r="D172" s="64"/>
      <c r="E172" s="64">
        <v>18</v>
      </c>
      <c r="F172" s="64" t="s">
        <v>69</v>
      </c>
      <c r="G172" s="64">
        <v>1</v>
      </c>
      <c r="H172" s="64" t="s">
        <v>73</v>
      </c>
      <c r="I172" s="104">
        <v>1088</v>
      </c>
      <c r="J172" s="64" t="s">
        <v>33</v>
      </c>
      <c r="K172" s="104">
        <f t="shared" si="6"/>
        <v>19584</v>
      </c>
      <c r="L172" s="45"/>
      <c r="M172" s="80"/>
      <c r="N172" s="81"/>
      <c r="O172" s="81"/>
      <c r="P172" s="81"/>
      <c r="Q172" s="81"/>
      <c r="R172" s="81"/>
      <c r="S172" s="81"/>
      <c r="T172" s="81"/>
    </row>
    <row r="173" ht="19" customHeight="1" spans="1:20">
      <c r="A173" s="49"/>
      <c r="B173" s="63"/>
      <c r="C173" s="64" t="s">
        <v>561</v>
      </c>
      <c r="D173" s="64"/>
      <c r="E173" s="64">
        <v>150</v>
      </c>
      <c r="F173" s="64" t="s">
        <v>69</v>
      </c>
      <c r="G173" s="64">
        <v>1</v>
      </c>
      <c r="H173" s="64" t="s">
        <v>73</v>
      </c>
      <c r="I173" s="104">
        <v>10</v>
      </c>
      <c r="J173" s="64" t="s">
        <v>33</v>
      </c>
      <c r="K173" s="104">
        <f t="shared" si="6"/>
        <v>1500</v>
      </c>
      <c r="L173" s="45"/>
      <c r="M173" s="80"/>
      <c r="N173" s="81"/>
      <c r="O173" s="81"/>
      <c r="P173" s="81"/>
      <c r="Q173" s="81"/>
      <c r="R173" s="81"/>
      <c r="S173" s="81"/>
      <c r="T173" s="81"/>
    </row>
    <row r="174" ht="19" customHeight="1" spans="1:20">
      <c r="A174" s="49"/>
      <c r="B174" s="96" t="s">
        <v>562</v>
      </c>
      <c r="C174" s="122" t="s">
        <v>563</v>
      </c>
      <c r="D174" s="122"/>
      <c r="E174" s="122">
        <v>10</v>
      </c>
      <c r="F174" s="122" t="s">
        <v>69</v>
      </c>
      <c r="G174" s="122">
        <v>1</v>
      </c>
      <c r="H174" s="122" t="s">
        <v>70</v>
      </c>
      <c r="I174" s="141">
        <v>35</v>
      </c>
      <c r="J174" s="122" t="s">
        <v>33</v>
      </c>
      <c r="K174" s="141">
        <f t="shared" si="6"/>
        <v>350</v>
      </c>
      <c r="L174" s="45"/>
      <c r="M174" s="80"/>
      <c r="N174" s="81"/>
      <c r="O174" s="81"/>
      <c r="P174" s="81"/>
      <c r="Q174" s="81"/>
      <c r="R174" s="81"/>
      <c r="S174" s="81"/>
      <c r="T174" s="81"/>
    </row>
    <row r="175" ht="19" customHeight="1" spans="1:20">
      <c r="A175" s="49"/>
      <c r="B175" s="96"/>
      <c r="C175" s="122" t="s">
        <v>564</v>
      </c>
      <c r="D175" s="122"/>
      <c r="E175" s="122">
        <v>1</v>
      </c>
      <c r="F175" s="122" t="s">
        <v>73</v>
      </c>
      <c r="G175" s="122">
        <v>1</v>
      </c>
      <c r="H175" s="122" t="s">
        <v>70</v>
      </c>
      <c r="I175" s="141">
        <v>233.5</v>
      </c>
      <c r="J175" s="122" t="s">
        <v>33</v>
      </c>
      <c r="K175" s="141">
        <f t="shared" si="6"/>
        <v>233.5</v>
      </c>
      <c r="L175" s="45"/>
      <c r="M175" s="80"/>
      <c r="N175" s="81"/>
      <c r="O175" s="81"/>
      <c r="P175" s="81"/>
      <c r="Q175" s="81"/>
      <c r="R175" s="81"/>
      <c r="S175" s="81"/>
      <c r="T175" s="81"/>
    </row>
    <row r="176" ht="19" customHeight="1" spans="1:20">
      <c r="A176" s="49"/>
      <c r="B176" s="96"/>
      <c r="C176" s="122" t="s">
        <v>565</v>
      </c>
      <c r="D176" s="122"/>
      <c r="E176" s="122">
        <v>1</v>
      </c>
      <c r="F176" s="122" t="s">
        <v>73</v>
      </c>
      <c r="G176" s="122">
        <v>1</v>
      </c>
      <c r="H176" s="122" t="s">
        <v>70</v>
      </c>
      <c r="I176" s="141">
        <v>144</v>
      </c>
      <c r="J176" s="122" t="s">
        <v>33</v>
      </c>
      <c r="K176" s="141">
        <f t="shared" si="6"/>
        <v>144</v>
      </c>
      <c r="L176" s="45"/>
      <c r="M176" s="80"/>
      <c r="N176" s="81"/>
      <c r="O176" s="81"/>
      <c r="P176" s="81"/>
      <c r="Q176" s="81"/>
      <c r="R176" s="81"/>
      <c r="S176" s="81"/>
      <c r="T176" s="81"/>
    </row>
    <row r="177" ht="19" customHeight="1" spans="1:20">
      <c r="A177" s="49"/>
      <c r="B177" s="96"/>
      <c r="C177" s="122" t="s">
        <v>566</v>
      </c>
      <c r="D177" s="122"/>
      <c r="E177" s="122">
        <v>1</v>
      </c>
      <c r="F177" s="122" t="s">
        <v>73</v>
      </c>
      <c r="G177" s="122">
        <v>1</v>
      </c>
      <c r="H177" s="122" t="s">
        <v>70</v>
      </c>
      <c r="I177" s="141">
        <v>185.6</v>
      </c>
      <c r="J177" s="122" t="s">
        <v>33</v>
      </c>
      <c r="K177" s="141">
        <f t="shared" si="6"/>
        <v>185.6</v>
      </c>
      <c r="L177" s="45"/>
      <c r="M177" s="80"/>
      <c r="N177" s="81"/>
      <c r="O177" s="81"/>
      <c r="P177" s="81"/>
      <c r="Q177" s="81"/>
      <c r="R177" s="81"/>
      <c r="S177" s="81"/>
      <c r="T177" s="81"/>
    </row>
    <row r="178" ht="19" customHeight="1" spans="1:20">
      <c r="A178" s="49"/>
      <c r="B178" s="96" t="s">
        <v>567</v>
      </c>
      <c r="C178" s="64" t="s">
        <v>568</v>
      </c>
      <c r="D178" s="64"/>
      <c r="E178" s="64">
        <v>1</v>
      </c>
      <c r="F178" s="64" t="s">
        <v>73</v>
      </c>
      <c r="G178" s="64">
        <v>1</v>
      </c>
      <c r="H178" s="64" t="s">
        <v>70</v>
      </c>
      <c r="I178" s="104">
        <v>172968</v>
      </c>
      <c r="J178" s="64" t="s">
        <v>33</v>
      </c>
      <c r="K178" s="104">
        <f t="shared" si="6"/>
        <v>172968</v>
      </c>
      <c r="L178" s="45"/>
      <c r="M178" s="80"/>
      <c r="N178" s="81"/>
      <c r="O178" s="81"/>
      <c r="P178" s="81"/>
      <c r="Q178" s="81"/>
      <c r="R178" s="81"/>
      <c r="S178" s="81"/>
      <c r="T178" s="81"/>
    </row>
    <row r="179" ht="19" customHeight="1" spans="1:20">
      <c r="A179" s="88"/>
      <c r="B179" s="64" t="s">
        <v>569</v>
      </c>
      <c r="C179" s="64" t="s">
        <v>570</v>
      </c>
      <c r="D179" s="64"/>
      <c r="E179" s="64">
        <v>1</v>
      </c>
      <c r="F179" s="64" t="s">
        <v>73</v>
      </c>
      <c r="G179" s="64">
        <v>1</v>
      </c>
      <c r="H179" s="64" t="s">
        <v>70</v>
      </c>
      <c r="I179" s="104">
        <v>230</v>
      </c>
      <c r="J179" s="64" t="s">
        <v>33</v>
      </c>
      <c r="K179" s="104">
        <f t="shared" si="6"/>
        <v>230</v>
      </c>
      <c r="L179" s="67"/>
      <c r="M179" s="86"/>
      <c r="N179" s="87"/>
      <c r="O179" s="87"/>
      <c r="P179" s="87"/>
      <c r="Q179" s="87"/>
      <c r="R179" s="87"/>
      <c r="S179" s="87"/>
      <c r="T179" s="87"/>
    </row>
    <row r="180" ht="19" customHeight="1" spans="1:20">
      <c r="A180" s="88"/>
      <c r="B180" s="64"/>
      <c r="C180" s="64" t="s">
        <v>571</v>
      </c>
      <c r="D180" s="64"/>
      <c r="E180" s="64">
        <v>50</v>
      </c>
      <c r="F180" s="64" t="s">
        <v>73</v>
      </c>
      <c r="G180" s="64">
        <v>1</v>
      </c>
      <c r="H180" s="64" t="s">
        <v>70</v>
      </c>
      <c r="I180" s="104">
        <v>95</v>
      </c>
      <c r="J180" s="64" t="s">
        <v>33</v>
      </c>
      <c r="K180" s="104">
        <f t="shared" si="6"/>
        <v>4750</v>
      </c>
      <c r="L180" s="67"/>
      <c r="M180" s="86"/>
      <c r="N180" s="87"/>
      <c r="O180" s="87"/>
      <c r="P180" s="87"/>
      <c r="Q180" s="87"/>
      <c r="R180" s="87"/>
      <c r="S180" s="87"/>
      <c r="T180" s="87"/>
    </row>
    <row r="181" ht="19" customHeight="1" spans="1:20">
      <c r="A181" s="88"/>
      <c r="B181" s="64" t="s">
        <v>572</v>
      </c>
      <c r="C181" s="123" t="s">
        <v>573</v>
      </c>
      <c r="D181" s="123"/>
      <c r="E181" s="123">
        <v>1</v>
      </c>
      <c r="F181" s="123" t="s">
        <v>73</v>
      </c>
      <c r="G181" s="123">
        <v>1</v>
      </c>
      <c r="H181" s="123" t="s">
        <v>70</v>
      </c>
      <c r="I181" s="142">
        <v>4000</v>
      </c>
      <c r="J181" s="123" t="s">
        <v>33</v>
      </c>
      <c r="K181" s="142">
        <v>4017</v>
      </c>
      <c r="L181" s="67"/>
      <c r="M181" s="86"/>
      <c r="N181" s="87"/>
      <c r="O181" s="87"/>
      <c r="P181" s="87"/>
      <c r="Q181" s="87"/>
      <c r="R181" s="87"/>
      <c r="S181" s="87"/>
      <c r="T181" s="87"/>
    </row>
    <row r="182" ht="19" customHeight="1" spans="1:20">
      <c r="A182" s="88"/>
      <c r="B182" s="64"/>
      <c r="C182" s="123" t="s">
        <v>574</v>
      </c>
      <c r="D182" s="123"/>
      <c r="E182" s="123">
        <v>1</v>
      </c>
      <c r="F182" s="123" t="s">
        <v>73</v>
      </c>
      <c r="G182" s="123">
        <v>1</v>
      </c>
      <c r="H182" s="123" t="s">
        <v>70</v>
      </c>
      <c r="I182" s="142">
        <v>700</v>
      </c>
      <c r="J182" s="123" t="s">
        <v>33</v>
      </c>
      <c r="K182" s="142">
        <v>1108</v>
      </c>
      <c r="L182" s="67"/>
      <c r="M182" s="86"/>
      <c r="N182" s="87"/>
      <c r="O182" s="87"/>
      <c r="P182" s="87"/>
      <c r="Q182" s="87"/>
      <c r="R182" s="87"/>
      <c r="S182" s="87"/>
      <c r="T182" s="87"/>
    </row>
    <row r="183" ht="19" customHeight="1" spans="1:20">
      <c r="A183" s="88"/>
      <c r="B183" s="64"/>
      <c r="C183" s="123" t="s">
        <v>575</v>
      </c>
      <c r="D183" s="123"/>
      <c r="E183" s="123">
        <v>1</v>
      </c>
      <c r="F183" s="123" t="s">
        <v>73</v>
      </c>
      <c r="G183" s="123">
        <v>1</v>
      </c>
      <c r="H183" s="123" t="s">
        <v>70</v>
      </c>
      <c r="I183" s="142">
        <v>5000</v>
      </c>
      <c r="J183" s="123" t="s">
        <v>33</v>
      </c>
      <c r="K183" s="142">
        <v>2882</v>
      </c>
      <c r="L183" s="67"/>
      <c r="M183" s="86"/>
      <c r="N183" s="87"/>
      <c r="O183" s="87"/>
      <c r="P183" s="87"/>
      <c r="Q183" s="87"/>
      <c r="R183" s="87"/>
      <c r="S183" s="87"/>
      <c r="T183" s="87"/>
    </row>
    <row r="184" spans="1:20">
      <c r="A184" s="51" t="s">
        <v>90</v>
      </c>
      <c r="B184" s="124"/>
      <c r="C184" s="124"/>
      <c r="D184" s="124"/>
      <c r="E184" s="124"/>
      <c r="F184" s="124"/>
      <c r="G184" s="124"/>
      <c r="H184" s="124"/>
      <c r="I184" s="124"/>
      <c r="J184" s="124"/>
      <c r="K184" s="74">
        <f>SUM(K150:K183)</f>
        <v>350549.1</v>
      </c>
      <c r="L184" s="75" t="s">
        <v>6</v>
      </c>
      <c r="M184" s="80"/>
      <c r="N184" s="81"/>
      <c r="O184" s="81"/>
      <c r="P184" s="81"/>
      <c r="Q184" s="81"/>
      <c r="R184" s="81"/>
      <c r="S184" s="81"/>
      <c r="T184" s="81"/>
    </row>
    <row r="185" spans="1:20">
      <c r="A185" s="49" t="s">
        <v>576</v>
      </c>
      <c r="B185" s="50" t="s">
        <v>333</v>
      </c>
      <c r="C185" s="70" t="s">
        <v>334</v>
      </c>
      <c r="D185" s="70"/>
      <c r="E185" s="70" t="s">
        <v>6</v>
      </c>
      <c r="F185" s="70"/>
      <c r="G185" s="70"/>
      <c r="H185" s="70"/>
      <c r="I185" s="70"/>
      <c r="J185" s="70"/>
      <c r="K185" s="70"/>
      <c r="L185" s="143" t="s">
        <v>6</v>
      </c>
      <c r="M185" s="80"/>
      <c r="N185" s="81"/>
      <c r="O185" s="81"/>
      <c r="P185" s="81"/>
      <c r="Q185" s="81"/>
      <c r="R185" s="81"/>
      <c r="S185" s="81"/>
      <c r="T185" s="81"/>
    </row>
    <row r="186" spans="1:20">
      <c r="A186" s="49"/>
      <c r="B186" s="45" t="s">
        <v>577</v>
      </c>
      <c r="C186" s="41"/>
      <c r="D186" s="41"/>
      <c r="E186" s="45"/>
      <c r="F186" s="45"/>
      <c r="G186" s="45"/>
      <c r="H186" s="45"/>
      <c r="I186" s="73"/>
      <c r="J186" s="45"/>
      <c r="K186" s="73"/>
      <c r="L186" s="143" t="s">
        <v>6</v>
      </c>
      <c r="M186" s="80"/>
      <c r="N186" s="81"/>
      <c r="O186" s="81"/>
      <c r="P186" s="81"/>
      <c r="Q186" s="81"/>
      <c r="R186" s="81"/>
      <c r="S186" s="81"/>
      <c r="T186" s="81"/>
    </row>
    <row r="187" spans="1:20">
      <c r="A187" s="88"/>
      <c r="B187" s="67" t="s">
        <v>578</v>
      </c>
      <c r="C187" s="67" t="s">
        <v>579</v>
      </c>
      <c r="D187" s="67" t="s">
        <v>580</v>
      </c>
      <c r="E187" s="67">
        <v>1</v>
      </c>
      <c r="F187" s="67" t="s">
        <v>53</v>
      </c>
      <c r="G187" s="67">
        <v>11</v>
      </c>
      <c r="H187" s="67" t="s">
        <v>338</v>
      </c>
      <c r="I187" s="79">
        <v>500</v>
      </c>
      <c r="J187" s="67" t="s">
        <v>33</v>
      </c>
      <c r="K187" s="79">
        <f t="shared" ref="K187:K205" si="7">E187*G187*I187</f>
        <v>5500</v>
      </c>
      <c r="L187" s="67" t="s">
        <v>6</v>
      </c>
      <c r="M187" s="86"/>
      <c r="N187" s="87"/>
      <c r="O187" s="87"/>
      <c r="P187" s="87"/>
      <c r="Q187" s="87"/>
      <c r="R187" s="87"/>
      <c r="S187" s="87"/>
      <c r="T187" s="87"/>
    </row>
    <row r="188" spans="1:20">
      <c r="A188" s="88"/>
      <c r="B188" s="67"/>
      <c r="C188" s="67" t="s">
        <v>339</v>
      </c>
      <c r="D188" s="67" t="s">
        <v>581</v>
      </c>
      <c r="E188" s="67">
        <v>4</v>
      </c>
      <c r="F188" s="67" t="s">
        <v>53</v>
      </c>
      <c r="G188" s="67">
        <v>4</v>
      </c>
      <c r="H188" s="67" t="s">
        <v>338</v>
      </c>
      <c r="I188" s="79">
        <v>500</v>
      </c>
      <c r="J188" s="67" t="s">
        <v>33</v>
      </c>
      <c r="K188" s="79">
        <f t="shared" si="7"/>
        <v>8000</v>
      </c>
      <c r="L188" s="67" t="s">
        <v>6</v>
      </c>
      <c r="M188" s="86"/>
      <c r="N188" s="87"/>
      <c r="O188" s="87"/>
      <c r="P188" s="87"/>
      <c r="Q188" s="87"/>
      <c r="R188" s="87"/>
      <c r="S188" s="87"/>
      <c r="T188" s="87"/>
    </row>
    <row r="189" spans="1:20">
      <c r="A189" s="88"/>
      <c r="B189" s="67"/>
      <c r="C189" s="67"/>
      <c r="D189" s="67" t="s">
        <v>582</v>
      </c>
      <c r="E189" s="67">
        <v>1</v>
      </c>
      <c r="F189" s="67" t="s">
        <v>53</v>
      </c>
      <c r="G189" s="67">
        <v>7</v>
      </c>
      <c r="H189" s="67" t="s">
        <v>338</v>
      </c>
      <c r="I189" s="79">
        <v>500</v>
      </c>
      <c r="J189" s="67" t="s">
        <v>33</v>
      </c>
      <c r="K189" s="79">
        <f t="shared" si="7"/>
        <v>3500</v>
      </c>
      <c r="L189" s="67" t="s">
        <v>6</v>
      </c>
      <c r="M189" s="86"/>
      <c r="N189" s="87"/>
      <c r="O189" s="87"/>
      <c r="P189" s="87"/>
      <c r="Q189" s="87"/>
      <c r="R189" s="87"/>
      <c r="S189" s="87"/>
      <c r="T189" s="87"/>
    </row>
    <row r="190" spans="1:20">
      <c r="A190" s="88"/>
      <c r="B190" s="67"/>
      <c r="C190" s="67"/>
      <c r="D190" s="67" t="s">
        <v>341</v>
      </c>
      <c r="E190" s="67">
        <v>1</v>
      </c>
      <c r="F190" s="67" t="s">
        <v>53</v>
      </c>
      <c r="G190" s="67">
        <v>4</v>
      </c>
      <c r="H190" s="67" t="s">
        <v>342</v>
      </c>
      <c r="I190" s="79">
        <v>500</v>
      </c>
      <c r="J190" s="67" t="s">
        <v>33</v>
      </c>
      <c r="K190" s="79">
        <f t="shared" si="7"/>
        <v>2000</v>
      </c>
      <c r="L190" s="67" t="s">
        <v>6</v>
      </c>
      <c r="M190" s="86"/>
      <c r="N190" s="87"/>
      <c r="O190" s="87"/>
      <c r="P190" s="87"/>
      <c r="Q190" s="87"/>
      <c r="R190" s="87"/>
      <c r="S190" s="87"/>
      <c r="T190" s="87"/>
    </row>
    <row r="191" spans="1:20">
      <c r="A191" s="88"/>
      <c r="B191" s="67"/>
      <c r="C191" s="67"/>
      <c r="D191" s="67" t="s">
        <v>343</v>
      </c>
      <c r="E191" s="67">
        <v>12</v>
      </c>
      <c r="F191" s="67" t="s">
        <v>53</v>
      </c>
      <c r="G191" s="67">
        <v>7</v>
      </c>
      <c r="H191" s="67" t="s">
        <v>338</v>
      </c>
      <c r="I191" s="79">
        <v>400</v>
      </c>
      <c r="J191" s="67" t="s">
        <v>33</v>
      </c>
      <c r="K191" s="79">
        <f t="shared" si="7"/>
        <v>33600</v>
      </c>
      <c r="L191" s="67" t="s">
        <v>6</v>
      </c>
      <c r="M191" s="86"/>
      <c r="N191" s="87"/>
      <c r="O191" s="87"/>
      <c r="P191" s="87"/>
      <c r="Q191" s="87"/>
      <c r="R191" s="87"/>
      <c r="S191" s="87"/>
      <c r="T191" s="87"/>
    </row>
    <row r="192" spans="1:20">
      <c r="A192" s="88"/>
      <c r="B192" s="67"/>
      <c r="C192" s="67"/>
      <c r="D192" s="67" t="s">
        <v>345</v>
      </c>
      <c r="E192" s="67">
        <v>6</v>
      </c>
      <c r="F192" s="67" t="s">
        <v>53</v>
      </c>
      <c r="G192" s="67">
        <v>7</v>
      </c>
      <c r="H192" s="67" t="s">
        <v>338</v>
      </c>
      <c r="I192" s="79">
        <v>400</v>
      </c>
      <c r="J192" s="67" t="s">
        <v>33</v>
      </c>
      <c r="K192" s="79">
        <f t="shared" si="7"/>
        <v>16800</v>
      </c>
      <c r="L192" s="67" t="s">
        <v>6</v>
      </c>
      <c r="M192" s="86"/>
      <c r="N192" s="87"/>
      <c r="O192" s="87"/>
      <c r="P192" s="87"/>
      <c r="Q192" s="87"/>
      <c r="R192" s="87"/>
      <c r="S192" s="87"/>
      <c r="T192" s="87"/>
    </row>
    <row r="193" spans="1:20">
      <c r="A193" s="88"/>
      <c r="B193" s="67"/>
      <c r="C193" s="67"/>
      <c r="D193" s="67" t="s">
        <v>346</v>
      </c>
      <c r="E193" s="67">
        <v>6</v>
      </c>
      <c r="F193" s="67" t="s">
        <v>53</v>
      </c>
      <c r="G193" s="67">
        <v>7</v>
      </c>
      <c r="H193" s="67" t="s">
        <v>338</v>
      </c>
      <c r="I193" s="79">
        <v>400</v>
      </c>
      <c r="J193" s="67" t="s">
        <v>33</v>
      </c>
      <c r="K193" s="79">
        <f t="shared" si="7"/>
        <v>16800</v>
      </c>
      <c r="L193" s="67" t="s">
        <v>6</v>
      </c>
      <c r="M193" s="86"/>
      <c r="N193" s="87"/>
      <c r="O193" s="87"/>
      <c r="P193" s="87"/>
      <c r="Q193" s="87"/>
      <c r="R193" s="87"/>
      <c r="S193" s="87"/>
      <c r="T193" s="87"/>
    </row>
    <row r="194" spans="1:20">
      <c r="A194" s="88"/>
      <c r="B194" s="67"/>
      <c r="C194" s="67" t="s">
        <v>347</v>
      </c>
      <c r="D194" s="67" t="s">
        <v>348</v>
      </c>
      <c r="E194" s="67">
        <v>8</v>
      </c>
      <c r="F194" s="67" t="s">
        <v>69</v>
      </c>
      <c r="G194" s="67">
        <v>2</v>
      </c>
      <c r="H194" s="67" t="s">
        <v>66</v>
      </c>
      <c r="I194" s="79">
        <v>400</v>
      </c>
      <c r="J194" s="67" t="s">
        <v>33</v>
      </c>
      <c r="K194" s="79">
        <f t="shared" si="7"/>
        <v>6400</v>
      </c>
      <c r="L194" s="67" t="s">
        <v>6</v>
      </c>
      <c r="M194" s="86"/>
      <c r="N194" s="87"/>
      <c r="O194" s="87"/>
      <c r="P194" s="87"/>
      <c r="Q194" s="87"/>
      <c r="R194" s="87"/>
      <c r="S194" s="87"/>
      <c r="T194" s="87"/>
    </row>
    <row r="195" spans="1:20">
      <c r="A195" s="88"/>
      <c r="B195" s="67"/>
      <c r="C195" s="67"/>
      <c r="D195" s="67" t="s">
        <v>349</v>
      </c>
      <c r="E195" s="67">
        <v>4</v>
      </c>
      <c r="F195" s="67" t="s">
        <v>53</v>
      </c>
      <c r="G195" s="67">
        <v>2</v>
      </c>
      <c r="H195" s="67" t="s">
        <v>338</v>
      </c>
      <c r="I195" s="79">
        <v>500</v>
      </c>
      <c r="J195" s="67" t="s">
        <v>33</v>
      </c>
      <c r="K195" s="79">
        <f t="shared" si="7"/>
        <v>4000</v>
      </c>
      <c r="L195" s="67" t="s">
        <v>6</v>
      </c>
      <c r="M195" s="86"/>
      <c r="N195" s="87"/>
      <c r="O195" s="87"/>
      <c r="P195" s="87"/>
      <c r="Q195" s="87"/>
      <c r="R195" s="87"/>
      <c r="S195" s="87"/>
      <c r="T195" s="87"/>
    </row>
    <row r="196" ht="25" spans="1:20">
      <c r="A196" s="88"/>
      <c r="B196" s="67"/>
      <c r="C196" s="67"/>
      <c r="D196" s="67" t="s">
        <v>583</v>
      </c>
      <c r="E196" s="67">
        <v>7</v>
      </c>
      <c r="F196" s="67" t="s">
        <v>53</v>
      </c>
      <c r="G196" s="67">
        <v>2</v>
      </c>
      <c r="H196" s="67" t="s">
        <v>338</v>
      </c>
      <c r="I196" s="79">
        <v>400</v>
      </c>
      <c r="J196" s="67" t="s">
        <v>33</v>
      </c>
      <c r="K196" s="79">
        <f t="shared" si="7"/>
        <v>5600</v>
      </c>
      <c r="L196" s="67" t="s">
        <v>6</v>
      </c>
      <c r="M196" s="86"/>
      <c r="N196" s="87"/>
      <c r="O196" s="87"/>
      <c r="P196" s="87"/>
      <c r="Q196" s="87"/>
      <c r="R196" s="87"/>
      <c r="S196" s="87"/>
      <c r="T196" s="87"/>
    </row>
    <row r="197" spans="1:20">
      <c r="A197" s="88"/>
      <c r="B197" s="67"/>
      <c r="C197" s="67" t="s">
        <v>350</v>
      </c>
      <c r="D197" s="67" t="s">
        <v>584</v>
      </c>
      <c r="E197" s="67">
        <v>2</v>
      </c>
      <c r="F197" s="67" t="s">
        <v>53</v>
      </c>
      <c r="G197" s="67">
        <v>3</v>
      </c>
      <c r="H197" s="67" t="s">
        <v>338</v>
      </c>
      <c r="I197" s="79">
        <v>500</v>
      </c>
      <c r="J197" s="67" t="s">
        <v>33</v>
      </c>
      <c r="K197" s="79">
        <f t="shared" si="7"/>
        <v>3000</v>
      </c>
      <c r="L197" s="67" t="s">
        <v>6</v>
      </c>
      <c r="M197" s="86"/>
      <c r="N197" s="87"/>
      <c r="O197" s="87"/>
      <c r="P197" s="87"/>
      <c r="Q197" s="87"/>
      <c r="R197" s="87"/>
      <c r="S197" s="87"/>
      <c r="T197" s="87"/>
    </row>
    <row r="198" spans="1:20">
      <c r="A198" s="88"/>
      <c r="B198" s="67"/>
      <c r="C198" s="67"/>
      <c r="D198" s="67" t="s">
        <v>585</v>
      </c>
      <c r="E198" s="67">
        <v>4</v>
      </c>
      <c r="F198" s="67" t="s">
        <v>53</v>
      </c>
      <c r="G198" s="67">
        <v>1</v>
      </c>
      <c r="H198" s="67" t="s">
        <v>338</v>
      </c>
      <c r="I198" s="79">
        <v>400</v>
      </c>
      <c r="J198" s="67" t="s">
        <v>33</v>
      </c>
      <c r="K198" s="79">
        <f t="shared" si="7"/>
        <v>1600</v>
      </c>
      <c r="L198" s="67" t="s">
        <v>6</v>
      </c>
      <c r="M198" s="86"/>
      <c r="N198" s="87"/>
      <c r="O198" s="87"/>
      <c r="P198" s="87"/>
      <c r="Q198" s="87"/>
      <c r="R198" s="87"/>
      <c r="S198" s="87"/>
      <c r="T198" s="87"/>
    </row>
    <row r="199" ht="19" customHeight="1" spans="1:20">
      <c r="A199" s="88"/>
      <c r="B199" s="67"/>
      <c r="C199" s="67" t="s">
        <v>586</v>
      </c>
      <c r="D199" s="67" t="s">
        <v>587</v>
      </c>
      <c r="E199" s="67">
        <v>2</v>
      </c>
      <c r="F199" s="67" t="s">
        <v>69</v>
      </c>
      <c r="G199" s="67">
        <v>2</v>
      </c>
      <c r="H199" s="67" t="s">
        <v>66</v>
      </c>
      <c r="I199" s="79">
        <v>700</v>
      </c>
      <c r="J199" s="67" t="s">
        <v>33</v>
      </c>
      <c r="K199" s="79">
        <f t="shared" si="7"/>
        <v>2800</v>
      </c>
      <c r="L199" s="67"/>
      <c r="M199" s="86"/>
      <c r="N199" s="87"/>
      <c r="O199" s="87"/>
      <c r="P199" s="87"/>
      <c r="Q199" s="87"/>
      <c r="R199" s="87"/>
      <c r="S199" s="87"/>
      <c r="T199" s="87"/>
    </row>
    <row r="200" ht="19" customHeight="1" spans="1:20">
      <c r="A200" s="88"/>
      <c r="B200" s="67"/>
      <c r="C200" s="67" t="s">
        <v>586</v>
      </c>
      <c r="D200" s="67" t="s">
        <v>588</v>
      </c>
      <c r="E200" s="67">
        <v>6</v>
      </c>
      <c r="F200" s="67" t="s">
        <v>69</v>
      </c>
      <c r="G200" s="67">
        <v>2</v>
      </c>
      <c r="H200" s="67" t="s">
        <v>66</v>
      </c>
      <c r="I200" s="79">
        <v>700</v>
      </c>
      <c r="J200" s="67" t="s">
        <v>33</v>
      </c>
      <c r="K200" s="79">
        <f t="shared" si="7"/>
        <v>8400</v>
      </c>
      <c r="L200" s="67" t="s">
        <v>589</v>
      </c>
      <c r="M200" s="86"/>
      <c r="N200" s="87"/>
      <c r="O200" s="87"/>
      <c r="P200" s="87"/>
      <c r="Q200" s="87"/>
      <c r="R200" s="87"/>
      <c r="S200" s="87"/>
      <c r="T200" s="87"/>
    </row>
    <row r="201" ht="19" customHeight="1" spans="1:20">
      <c r="A201" s="88"/>
      <c r="B201" s="67"/>
      <c r="C201" s="67" t="s">
        <v>586</v>
      </c>
      <c r="D201" s="67" t="s">
        <v>590</v>
      </c>
      <c r="E201" s="67">
        <v>20</v>
      </c>
      <c r="F201" s="67" t="s">
        <v>69</v>
      </c>
      <c r="G201" s="67">
        <v>4</v>
      </c>
      <c r="H201" s="67" t="s">
        <v>66</v>
      </c>
      <c r="I201" s="79">
        <v>700</v>
      </c>
      <c r="J201" s="67" t="s">
        <v>33</v>
      </c>
      <c r="K201" s="79">
        <f t="shared" si="7"/>
        <v>56000</v>
      </c>
      <c r="L201" s="67" t="s">
        <v>591</v>
      </c>
      <c r="M201" s="86"/>
      <c r="N201" s="87"/>
      <c r="O201" s="87"/>
      <c r="P201" s="87"/>
      <c r="Q201" s="87"/>
      <c r="R201" s="87"/>
      <c r="S201" s="87"/>
      <c r="T201" s="87"/>
    </row>
    <row r="202" ht="19" customHeight="1" spans="1:20">
      <c r="A202" s="88"/>
      <c r="B202" s="67"/>
      <c r="C202" s="67" t="s">
        <v>592</v>
      </c>
      <c r="D202" s="144">
        <v>44573</v>
      </c>
      <c r="E202" s="67">
        <v>1</v>
      </c>
      <c r="F202" s="67" t="s">
        <v>69</v>
      </c>
      <c r="G202" s="67">
        <v>1</v>
      </c>
      <c r="H202" s="67" t="s">
        <v>66</v>
      </c>
      <c r="I202" s="79">
        <v>1800</v>
      </c>
      <c r="J202" s="67" t="s">
        <v>33</v>
      </c>
      <c r="K202" s="79">
        <f t="shared" si="7"/>
        <v>1800</v>
      </c>
      <c r="L202" s="67"/>
      <c r="M202" s="86"/>
      <c r="N202" s="87"/>
      <c r="O202" s="87"/>
      <c r="P202" s="87"/>
      <c r="Q202" s="87"/>
      <c r="R202" s="87"/>
      <c r="S202" s="87"/>
      <c r="T202" s="87"/>
    </row>
    <row r="203" spans="1:20">
      <c r="A203" s="88"/>
      <c r="B203" s="67"/>
      <c r="C203" s="67" t="s">
        <v>593</v>
      </c>
      <c r="D203" s="67" t="s">
        <v>594</v>
      </c>
      <c r="E203" s="67">
        <v>4</v>
      </c>
      <c r="F203" s="67" t="s">
        <v>69</v>
      </c>
      <c r="G203" s="67">
        <v>1</v>
      </c>
      <c r="H203" s="67" t="s">
        <v>66</v>
      </c>
      <c r="I203" s="79">
        <v>500</v>
      </c>
      <c r="J203" s="67" t="s">
        <v>33</v>
      </c>
      <c r="K203" s="79">
        <f t="shared" si="7"/>
        <v>2000</v>
      </c>
      <c r="L203" s="67" t="s">
        <v>6</v>
      </c>
      <c r="M203" s="86"/>
      <c r="N203" s="87"/>
      <c r="O203" s="87"/>
      <c r="P203" s="87"/>
      <c r="Q203" s="87"/>
      <c r="R203" s="87"/>
      <c r="S203" s="87"/>
      <c r="T203" s="87"/>
    </row>
    <row r="204" spans="1:20">
      <c r="A204" s="49"/>
      <c r="B204" s="145" t="s">
        <v>357</v>
      </c>
      <c r="C204" s="45" t="s">
        <v>358</v>
      </c>
      <c r="D204" s="45" t="s">
        <v>6</v>
      </c>
      <c r="E204" s="45">
        <v>4</v>
      </c>
      <c r="F204" s="45" t="s">
        <v>53</v>
      </c>
      <c r="G204" s="45">
        <v>5</v>
      </c>
      <c r="H204" s="45" t="s">
        <v>66</v>
      </c>
      <c r="I204" s="73">
        <v>0</v>
      </c>
      <c r="J204" s="45" t="s">
        <v>362</v>
      </c>
      <c r="K204" s="73">
        <f t="shared" si="7"/>
        <v>0</v>
      </c>
      <c r="L204" s="45" t="s">
        <v>6</v>
      </c>
      <c r="M204" s="80"/>
      <c r="N204" s="81"/>
      <c r="O204" s="81"/>
      <c r="P204" s="81"/>
      <c r="Q204" s="81"/>
      <c r="R204" s="81"/>
      <c r="S204" s="81"/>
      <c r="T204" s="81"/>
    </row>
    <row r="205" spans="1:20">
      <c r="A205" s="49"/>
      <c r="B205" s="145"/>
      <c r="C205" s="45" t="s">
        <v>360</v>
      </c>
      <c r="D205" s="45" t="s">
        <v>595</v>
      </c>
      <c r="E205" s="45">
        <v>1</v>
      </c>
      <c r="F205" s="45" t="s">
        <v>73</v>
      </c>
      <c r="G205" s="45">
        <v>1</v>
      </c>
      <c r="H205" s="45" t="s">
        <v>70</v>
      </c>
      <c r="I205" s="73">
        <v>0</v>
      </c>
      <c r="J205" s="45" t="s">
        <v>362</v>
      </c>
      <c r="K205" s="73">
        <f t="shared" si="7"/>
        <v>0</v>
      </c>
      <c r="L205" s="45" t="s">
        <v>6</v>
      </c>
      <c r="M205" s="80"/>
      <c r="N205" s="81"/>
      <c r="O205" s="81"/>
      <c r="P205" s="81"/>
      <c r="Q205" s="81"/>
      <c r="R205" s="81"/>
      <c r="S205" s="81"/>
      <c r="T205" s="81"/>
    </row>
    <row r="206" spans="1:20">
      <c r="A206" s="51" t="s">
        <v>363</v>
      </c>
      <c r="B206" s="51"/>
      <c r="C206" s="51"/>
      <c r="D206" s="51"/>
      <c r="E206" s="51"/>
      <c r="F206" s="51"/>
      <c r="G206" s="51"/>
      <c r="H206" s="51"/>
      <c r="I206" s="51"/>
      <c r="J206" s="51"/>
      <c r="K206" s="74">
        <f>SUM(K186:K205)</f>
        <v>177800</v>
      </c>
      <c r="L206" s="138" t="s">
        <v>6</v>
      </c>
      <c r="M206" s="80"/>
      <c r="N206" s="81"/>
      <c r="O206" s="81"/>
      <c r="P206" s="81"/>
      <c r="Q206" s="81"/>
      <c r="R206" s="81"/>
      <c r="S206" s="81"/>
      <c r="T206" s="81"/>
    </row>
    <row r="207" spans="1:20">
      <c r="A207" s="146" t="s">
        <v>91</v>
      </c>
      <c r="B207" s="146"/>
      <c r="C207" s="146"/>
      <c r="D207" s="146"/>
      <c r="E207" s="146"/>
      <c r="F207" s="146"/>
      <c r="G207" s="146"/>
      <c r="H207" s="146"/>
      <c r="I207" s="146"/>
      <c r="J207" s="146"/>
      <c r="K207" s="147">
        <f>K206+K184+K148+K103+K82+K44+K15</f>
        <v>2498648.84</v>
      </c>
      <c r="L207" s="148" t="s">
        <v>596</v>
      </c>
      <c r="M207" s="80"/>
      <c r="N207" s="81"/>
      <c r="O207" s="81"/>
      <c r="P207" s="81"/>
      <c r="Q207" s="81"/>
      <c r="R207" s="81"/>
      <c r="S207" s="81"/>
      <c r="T207" s="81"/>
    </row>
    <row r="208" spans="1:20">
      <c r="A208" s="146" t="s">
        <v>92</v>
      </c>
      <c r="B208" s="146"/>
      <c r="C208" s="146"/>
      <c r="D208" s="146"/>
      <c r="E208" s="146"/>
      <c r="F208" s="146"/>
      <c r="G208" s="146"/>
      <c r="H208" s="146"/>
      <c r="I208" s="146"/>
      <c r="J208" s="146"/>
      <c r="K208" s="147">
        <f>K207*5%</f>
        <v>124932.442</v>
      </c>
      <c r="L208" s="148" t="s">
        <v>6</v>
      </c>
      <c r="M208" s="80"/>
      <c r="N208" s="81"/>
      <c r="O208" s="81"/>
      <c r="P208" s="81"/>
      <c r="Q208" s="81"/>
      <c r="R208" s="81"/>
      <c r="S208" s="81"/>
      <c r="T208" s="81"/>
    </row>
    <row r="209" spans="1:20">
      <c r="A209" s="146" t="s">
        <v>93</v>
      </c>
      <c r="B209" s="146"/>
      <c r="C209" s="146"/>
      <c r="D209" s="146"/>
      <c r="E209" s="146"/>
      <c r="F209" s="146"/>
      <c r="G209" s="146"/>
      <c r="H209" s="146"/>
      <c r="I209" s="146"/>
      <c r="J209" s="146"/>
      <c r="K209" s="149" t="s">
        <v>94</v>
      </c>
      <c r="L209" s="148" t="s">
        <v>6</v>
      </c>
      <c r="M209" s="80"/>
      <c r="N209" s="81"/>
      <c r="O209" s="81"/>
      <c r="P209" s="81"/>
      <c r="Q209" s="81"/>
      <c r="R209" s="81"/>
      <c r="S209" s="81"/>
      <c r="T209" s="81"/>
    </row>
    <row r="210" spans="1:20">
      <c r="A210" s="146" t="s">
        <v>95</v>
      </c>
      <c r="B210" s="146"/>
      <c r="C210" s="146"/>
      <c r="D210" s="146"/>
      <c r="E210" s="146"/>
      <c r="F210" s="146"/>
      <c r="G210" s="146"/>
      <c r="H210" s="146"/>
      <c r="I210" s="146"/>
      <c r="J210" s="146"/>
      <c r="K210" s="147">
        <f>(K207+K208)*6%</f>
        <v>157414.87692</v>
      </c>
      <c r="L210" s="148" t="s">
        <v>6</v>
      </c>
      <c r="M210" s="80"/>
      <c r="N210" s="81"/>
      <c r="O210" s="81"/>
      <c r="P210" s="81"/>
      <c r="Q210" s="81"/>
      <c r="R210" s="81"/>
      <c r="S210" s="81"/>
      <c r="T210" s="81"/>
    </row>
    <row r="211" spans="1:20">
      <c r="A211" s="146" t="s">
        <v>96</v>
      </c>
      <c r="B211" s="146"/>
      <c r="C211" s="146"/>
      <c r="D211" s="146"/>
      <c r="E211" s="146"/>
      <c r="F211" s="146"/>
      <c r="G211" s="146"/>
      <c r="H211" s="146"/>
      <c r="I211" s="146"/>
      <c r="J211" s="146"/>
      <c r="K211" s="147">
        <f>K207+K208+K210</f>
        <v>2780996.15892</v>
      </c>
      <c r="L211" s="148" t="s">
        <v>6</v>
      </c>
      <c r="M211" s="80"/>
      <c r="N211" s="81"/>
      <c r="O211" s="81"/>
      <c r="P211" s="81"/>
      <c r="Q211" s="81"/>
      <c r="R211" s="81"/>
      <c r="S211" s="81"/>
      <c r="T211" s="81"/>
    </row>
    <row r="212" spans="1:20">
      <c r="A212" s="80"/>
      <c r="B212" s="80"/>
      <c r="C212" s="80"/>
      <c r="D212" s="80"/>
      <c r="E212" s="80" t="s">
        <v>6</v>
      </c>
      <c r="F212" s="80" t="s">
        <v>6</v>
      </c>
      <c r="G212" s="80" t="s">
        <v>6</v>
      </c>
      <c r="H212" s="80" t="s">
        <v>6</v>
      </c>
      <c r="I212" s="80" t="s">
        <v>6</v>
      </c>
      <c r="J212" s="80" t="s">
        <v>6</v>
      </c>
      <c r="K212" s="80" t="s">
        <v>6</v>
      </c>
      <c r="L212" s="80" t="s">
        <v>6</v>
      </c>
      <c r="M212" s="80"/>
      <c r="N212" s="81"/>
      <c r="O212" s="81"/>
      <c r="P212" s="81"/>
      <c r="Q212" s="81"/>
      <c r="R212" s="81"/>
      <c r="S212" s="81"/>
      <c r="T212" s="81"/>
    </row>
    <row r="213" spans="1:20">
      <c r="A213" s="80"/>
      <c r="B213" s="80"/>
      <c r="C213" s="80"/>
      <c r="D213" s="80"/>
      <c r="E213" s="80" t="s">
        <v>6</v>
      </c>
      <c r="F213" s="80" t="s">
        <v>6</v>
      </c>
      <c r="G213" s="80" t="s">
        <v>6</v>
      </c>
      <c r="H213" s="80" t="s">
        <v>6</v>
      </c>
      <c r="I213" s="80" t="s">
        <v>6</v>
      </c>
      <c r="J213" s="80" t="s">
        <v>6</v>
      </c>
      <c r="K213" s="80" t="s">
        <v>6</v>
      </c>
      <c r="L213" s="80" t="s">
        <v>6</v>
      </c>
      <c r="M213" s="80"/>
      <c r="N213" s="81"/>
      <c r="O213" s="81"/>
      <c r="P213" s="81"/>
      <c r="Q213" s="81"/>
      <c r="R213" s="81"/>
      <c r="S213" s="81"/>
      <c r="T213" s="81"/>
    </row>
    <row r="214" spans="1:20">
      <c r="A214" s="80"/>
      <c r="B214" s="80"/>
      <c r="C214" s="80"/>
      <c r="D214" s="80"/>
      <c r="E214" s="80" t="s">
        <v>6</v>
      </c>
      <c r="F214" s="80" t="s">
        <v>6</v>
      </c>
      <c r="G214" s="80" t="s">
        <v>6</v>
      </c>
      <c r="H214" s="80" t="s">
        <v>6</v>
      </c>
      <c r="I214" s="80" t="s">
        <v>6</v>
      </c>
      <c r="J214" s="80" t="s">
        <v>6</v>
      </c>
      <c r="K214" s="80" t="s">
        <v>6</v>
      </c>
      <c r="L214" s="80" t="s">
        <v>6</v>
      </c>
      <c r="M214" s="80"/>
      <c r="N214" s="81"/>
      <c r="O214" s="81"/>
      <c r="P214" s="81"/>
      <c r="Q214" s="81"/>
      <c r="R214" s="81"/>
      <c r="S214" s="81"/>
      <c r="T214" s="81"/>
    </row>
    <row r="215" spans="1:20">
      <c r="A215" s="80"/>
      <c r="B215" s="80"/>
      <c r="C215" s="80"/>
      <c r="D215" s="80"/>
      <c r="E215" s="80" t="s">
        <v>6</v>
      </c>
      <c r="F215" s="80" t="s">
        <v>6</v>
      </c>
      <c r="G215" s="80" t="s">
        <v>6</v>
      </c>
      <c r="H215" s="80" t="s">
        <v>6</v>
      </c>
      <c r="I215" s="80" t="s">
        <v>6</v>
      </c>
      <c r="J215" s="80" t="s">
        <v>6</v>
      </c>
      <c r="K215" s="80" t="s">
        <v>6</v>
      </c>
      <c r="L215" s="80" t="s">
        <v>6</v>
      </c>
      <c r="M215" s="80"/>
      <c r="N215" s="81"/>
      <c r="O215" s="81"/>
      <c r="P215" s="81"/>
      <c r="Q215" s="81"/>
      <c r="R215" s="81"/>
      <c r="S215" s="81"/>
      <c r="T215" s="81"/>
    </row>
    <row r="216" spans="1:20">
      <c r="A216" s="80"/>
      <c r="B216" s="80"/>
      <c r="C216" s="80"/>
      <c r="D216" s="80"/>
      <c r="E216" s="80" t="s">
        <v>6</v>
      </c>
      <c r="F216" s="80" t="s">
        <v>6</v>
      </c>
      <c r="G216" s="80" t="s">
        <v>6</v>
      </c>
      <c r="H216" s="80" t="s">
        <v>6</v>
      </c>
      <c r="I216" s="80" t="s">
        <v>6</v>
      </c>
      <c r="J216" s="80" t="s">
        <v>6</v>
      </c>
      <c r="K216" s="80" t="s">
        <v>6</v>
      </c>
      <c r="L216" s="80" t="s">
        <v>6</v>
      </c>
      <c r="M216" s="80"/>
      <c r="N216" s="81"/>
      <c r="O216" s="81"/>
      <c r="P216" s="81"/>
      <c r="Q216" s="81"/>
      <c r="R216" s="81"/>
      <c r="S216" s="81"/>
      <c r="T216" s="81"/>
    </row>
    <row r="217" spans="1:20">
      <c r="A217" s="80"/>
      <c r="B217" s="80"/>
      <c r="C217" s="80"/>
      <c r="D217" s="80"/>
      <c r="E217" s="80"/>
      <c r="F217" s="80"/>
      <c r="G217" s="80"/>
      <c r="H217" s="80"/>
      <c r="I217" s="80" t="s">
        <v>6</v>
      </c>
      <c r="J217" s="80" t="s">
        <v>6</v>
      </c>
      <c r="K217" s="80" t="s">
        <v>6</v>
      </c>
      <c r="L217" s="80" t="s">
        <v>6</v>
      </c>
      <c r="M217" s="80"/>
      <c r="N217" s="81"/>
      <c r="O217" s="81"/>
      <c r="P217" s="81"/>
      <c r="Q217" s="81"/>
      <c r="R217" s="81"/>
      <c r="S217" s="81"/>
      <c r="T217" s="81"/>
    </row>
    <row r="218" spans="1:20">
      <c r="A218" s="80"/>
      <c r="B218" s="80"/>
      <c r="C218" s="80"/>
      <c r="D218" s="80"/>
      <c r="E218" s="80"/>
      <c r="F218" s="80"/>
      <c r="G218" s="80"/>
      <c r="H218" s="80"/>
      <c r="I218" s="80" t="s">
        <v>6</v>
      </c>
      <c r="J218" s="80" t="s">
        <v>6</v>
      </c>
      <c r="K218" s="80" t="s">
        <v>6</v>
      </c>
      <c r="L218" s="80" t="s">
        <v>6</v>
      </c>
      <c r="M218" s="80"/>
      <c r="N218" s="81"/>
      <c r="O218" s="81"/>
      <c r="P218" s="81"/>
      <c r="Q218" s="81"/>
      <c r="R218" s="81"/>
      <c r="S218" s="81"/>
      <c r="T218" s="81"/>
    </row>
    <row r="219" spans="1:20">
      <c r="A219" s="80"/>
      <c r="B219" s="80"/>
      <c r="C219" s="80"/>
      <c r="D219" s="80"/>
      <c r="E219" s="80"/>
      <c r="F219" s="80"/>
      <c r="G219" s="80"/>
      <c r="H219" s="80"/>
      <c r="I219" s="80" t="s">
        <v>6</v>
      </c>
      <c r="J219" s="80" t="s">
        <v>6</v>
      </c>
      <c r="K219" s="80" t="s">
        <v>6</v>
      </c>
      <c r="L219" s="80" t="s">
        <v>6</v>
      </c>
      <c r="M219" s="80"/>
      <c r="N219" s="81"/>
      <c r="O219" s="81"/>
      <c r="P219" s="81"/>
      <c r="Q219" s="81"/>
      <c r="R219" s="81"/>
      <c r="S219" s="81"/>
      <c r="T219" s="81"/>
    </row>
    <row r="220" spans="1:20">
      <c r="A220" s="80"/>
      <c r="B220" s="80"/>
      <c r="C220" s="80"/>
      <c r="D220" s="80"/>
      <c r="E220" s="80"/>
      <c r="F220" s="80"/>
      <c r="G220" s="80"/>
      <c r="H220" s="80"/>
      <c r="I220" s="80" t="s">
        <v>6</v>
      </c>
      <c r="J220" s="80" t="s">
        <v>6</v>
      </c>
      <c r="K220" s="80" t="s">
        <v>6</v>
      </c>
      <c r="L220" s="80" t="s">
        <v>6</v>
      </c>
      <c r="M220" s="80"/>
      <c r="N220" s="81"/>
      <c r="O220" s="81"/>
      <c r="P220" s="81"/>
      <c r="Q220" s="81"/>
      <c r="R220" s="81"/>
      <c r="S220" s="81"/>
      <c r="T220" s="81"/>
    </row>
    <row r="221" spans="1:20">
      <c r="A221" s="80"/>
      <c r="B221" s="80"/>
      <c r="C221" s="80"/>
      <c r="D221" s="80"/>
      <c r="E221" s="80" t="s">
        <v>6</v>
      </c>
      <c r="F221" s="80" t="s">
        <v>6</v>
      </c>
      <c r="G221" s="80" t="s">
        <v>6</v>
      </c>
      <c r="H221" s="80" t="s">
        <v>6</v>
      </c>
      <c r="I221" s="80" t="s">
        <v>6</v>
      </c>
      <c r="J221" s="80" t="s">
        <v>6</v>
      </c>
      <c r="K221" s="80" t="s">
        <v>6</v>
      </c>
      <c r="L221" s="80" t="s">
        <v>6</v>
      </c>
      <c r="M221" s="80"/>
      <c r="N221" s="81"/>
      <c r="O221" s="81"/>
      <c r="P221" s="81"/>
      <c r="Q221" s="81"/>
      <c r="R221" s="81"/>
      <c r="S221" s="81"/>
      <c r="T221" s="81"/>
    </row>
    <row r="222" spans="1:20">
      <c r="A222" s="80"/>
      <c r="B222" s="80"/>
      <c r="C222" s="80"/>
      <c r="D222" s="80"/>
      <c r="E222" s="80" t="s">
        <v>6</v>
      </c>
      <c r="F222" s="80" t="s">
        <v>6</v>
      </c>
      <c r="G222" s="80" t="s">
        <v>6</v>
      </c>
      <c r="H222" s="80" t="s">
        <v>6</v>
      </c>
      <c r="I222" s="80" t="s">
        <v>6</v>
      </c>
      <c r="J222" s="80" t="s">
        <v>6</v>
      </c>
      <c r="K222" s="80" t="s">
        <v>6</v>
      </c>
      <c r="L222" s="80" t="s">
        <v>6</v>
      </c>
      <c r="M222" s="80"/>
      <c r="N222" s="81"/>
      <c r="O222" s="81"/>
      <c r="P222" s="81"/>
      <c r="Q222" s="81"/>
      <c r="R222" s="81"/>
      <c r="S222" s="81"/>
      <c r="T222" s="81"/>
    </row>
    <row r="223" spans="1:20">
      <c r="A223" s="80"/>
      <c r="B223" s="80"/>
      <c r="C223" s="80"/>
      <c r="D223" s="80"/>
      <c r="E223" s="80" t="s">
        <v>6</v>
      </c>
      <c r="F223" s="80" t="s">
        <v>6</v>
      </c>
      <c r="G223" s="80" t="s">
        <v>6</v>
      </c>
      <c r="H223" s="80" t="s">
        <v>6</v>
      </c>
      <c r="I223" s="80" t="s">
        <v>6</v>
      </c>
      <c r="J223" s="80" t="s">
        <v>6</v>
      </c>
      <c r="K223" s="80" t="s">
        <v>6</v>
      </c>
      <c r="L223" s="80" t="s">
        <v>6</v>
      </c>
      <c r="M223" s="80"/>
      <c r="N223" s="81"/>
      <c r="O223" s="81"/>
      <c r="P223" s="81"/>
      <c r="Q223" s="81"/>
      <c r="R223" s="81"/>
      <c r="S223" s="81"/>
      <c r="T223" s="81"/>
    </row>
    <row r="224" spans="1:20">
      <c r="A224" s="80"/>
      <c r="B224" s="80"/>
      <c r="C224" s="80"/>
      <c r="D224" s="80"/>
      <c r="E224" s="80" t="s">
        <v>6</v>
      </c>
      <c r="F224" s="80" t="s">
        <v>6</v>
      </c>
      <c r="G224" s="80" t="s">
        <v>6</v>
      </c>
      <c r="H224" s="80" t="s">
        <v>6</v>
      </c>
      <c r="I224" s="80" t="s">
        <v>6</v>
      </c>
      <c r="J224" s="80" t="s">
        <v>6</v>
      </c>
      <c r="K224" s="80" t="s">
        <v>6</v>
      </c>
      <c r="L224" s="80" t="s">
        <v>6</v>
      </c>
      <c r="M224" s="80"/>
      <c r="N224" s="81"/>
      <c r="O224" s="81"/>
      <c r="P224" s="81"/>
      <c r="Q224" s="81"/>
      <c r="R224" s="81"/>
      <c r="S224" s="81"/>
      <c r="T224" s="81"/>
    </row>
    <row r="225" spans="1:20">
      <c r="A225" s="80"/>
      <c r="B225" s="80"/>
      <c r="C225" s="80"/>
      <c r="D225" s="80"/>
      <c r="E225" s="80" t="s">
        <v>6</v>
      </c>
      <c r="F225" s="80" t="s">
        <v>6</v>
      </c>
      <c r="G225" s="80" t="s">
        <v>6</v>
      </c>
      <c r="H225" s="80" t="s">
        <v>6</v>
      </c>
      <c r="I225" s="80" t="s">
        <v>6</v>
      </c>
      <c r="J225" s="80" t="s">
        <v>6</v>
      </c>
      <c r="K225" s="80" t="s">
        <v>6</v>
      </c>
      <c r="L225" s="80" t="s">
        <v>6</v>
      </c>
      <c r="M225" s="80"/>
      <c r="N225" s="81"/>
      <c r="O225" s="81"/>
      <c r="P225" s="81"/>
      <c r="Q225" s="81"/>
      <c r="R225" s="81"/>
      <c r="S225" s="81"/>
      <c r="T225" s="81"/>
    </row>
    <row r="226" spans="1:20">
      <c r="A226" s="80"/>
      <c r="B226" s="80"/>
      <c r="C226" s="80"/>
      <c r="D226" s="80"/>
      <c r="E226" s="80" t="s">
        <v>6</v>
      </c>
      <c r="F226" s="80" t="s">
        <v>6</v>
      </c>
      <c r="G226" s="80" t="s">
        <v>6</v>
      </c>
      <c r="H226" s="80" t="s">
        <v>6</v>
      </c>
      <c r="I226" s="80" t="s">
        <v>6</v>
      </c>
      <c r="J226" s="80" t="s">
        <v>6</v>
      </c>
      <c r="K226" s="80" t="s">
        <v>6</v>
      </c>
      <c r="L226" s="80" t="s">
        <v>6</v>
      </c>
      <c r="M226" s="80"/>
      <c r="N226" s="81"/>
      <c r="O226" s="81"/>
      <c r="P226" s="81"/>
      <c r="Q226" s="81"/>
      <c r="R226" s="81"/>
      <c r="S226" s="81"/>
      <c r="T226" s="81"/>
    </row>
    <row r="227" spans="1:20">
      <c r="A227" s="80"/>
      <c r="B227" s="80"/>
      <c r="C227" s="80"/>
      <c r="D227" s="80"/>
      <c r="E227" s="80" t="s">
        <v>6</v>
      </c>
      <c r="F227" s="80" t="s">
        <v>6</v>
      </c>
      <c r="G227" s="80" t="s">
        <v>6</v>
      </c>
      <c r="H227" s="80" t="s">
        <v>6</v>
      </c>
      <c r="I227" s="80" t="s">
        <v>6</v>
      </c>
      <c r="J227" s="80" t="s">
        <v>6</v>
      </c>
      <c r="K227" s="80" t="s">
        <v>6</v>
      </c>
      <c r="L227" s="80" t="s">
        <v>6</v>
      </c>
      <c r="M227" s="80"/>
      <c r="N227" s="81"/>
      <c r="O227" s="81"/>
      <c r="P227" s="81"/>
      <c r="Q227" s="81"/>
      <c r="R227" s="81"/>
      <c r="S227" s="81"/>
      <c r="T227" s="81"/>
    </row>
    <row r="228" spans="1:20">
      <c r="A228" s="80"/>
      <c r="B228" s="80"/>
      <c r="C228" s="80"/>
      <c r="D228" s="80"/>
      <c r="E228" s="80" t="s">
        <v>6</v>
      </c>
      <c r="F228" s="80" t="s">
        <v>6</v>
      </c>
      <c r="G228" s="80" t="s">
        <v>6</v>
      </c>
      <c r="H228" s="80" t="s">
        <v>6</v>
      </c>
      <c r="I228" s="80" t="s">
        <v>6</v>
      </c>
      <c r="J228" s="80" t="s">
        <v>6</v>
      </c>
      <c r="K228" s="80" t="s">
        <v>6</v>
      </c>
      <c r="L228" s="80" t="s">
        <v>6</v>
      </c>
      <c r="M228" s="80"/>
      <c r="N228" s="81"/>
      <c r="O228" s="81"/>
      <c r="P228" s="81"/>
      <c r="Q228" s="81"/>
      <c r="R228" s="81"/>
      <c r="S228" s="81"/>
      <c r="T228" s="81"/>
    </row>
    <row r="229" spans="1:20">
      <c r="A229" s="80"/>
      <c r="B229" s="80"/>
      <c r="C229" s="80"/>
      <c r="D229" s="80"/>
      <c r="E229" s="80" t="s">
        <v>6</v>
      </c>
      <c r="F229" s="80" t="s">
        <v>6</v>
      </c>
      <c r="G229" s="80" t="s">
        <v>6</v>
      </c>
      <c r="H229" s="80" t="s">
        <v>6</v>
      </c>
      <c r="I229" s="80" t="s">
        <v>6</v>
      </c>
      <c r="J229" s="80" t="s">
        <v>6</v>
      </c>
      <c r="K229" s="80" t="s">
        <v>6</v>
      </c>
      <c r="L229" s="80" t="s">
        <v>6</v>
      </c>
      <c r="M229" s="80"/>
      <c r="N229" s="81"/>
      <c r="O229" s="81"/>
      <c r="P229" s="81"/>
      <c r="Q229" s="81"/>
      <c r="R229" s="81"/>
      <c r="S229" s="81"/>
      <c r="T229" s="81"/>
    </row>
    <row r="230" spans="1:20">
      <c r="A230" s="80"/>
      <c r="B230" s="80"/>
      <c r="C230" s="80"/>
      <c r="D230" s="80"/>
      <c r="E230" s="80" t="s">
        <v>6</v>
      </c>
      <c r="F230" s="80" t="s">
        <v>6</v>
      </c>
      <c r="G230" s="80" t="s">
        <v>6</v>
      </c>
      <c r="H230" s="80" t="s">
        <v>6</v>
      </c>
      <c r="I230" s="80" t="s">
        <v>6</v>
      </c>
      <c r="J230" s="80" t="s">
        <v>6</v>
      </c>
      <c r="K230" s="80" t="s">
        <v>6</v>
      </c>
      <c r="L230" s="80" t="s">
        <v>6</v>
      </c>
      <c r="M230" s="80"/>
      <c r="N230" s="81"/>
      <c r="O230" s="81"/>
      <c r="P230" s="81"/>
      <c r="Q230" s="81"/>
      <c r="R230" s="81"/>
      <c r="S230" s="81"/>
      <c r="T230" s="81"/>
    </row>
    <row r="231" spans="1:20">
      <c r="A231" s="80"/>
      <c r="B231" s="80"/>
      <c r="C231" s="80"/>
      <c r="D231" s="80"/>
      <c r="E231" s="80" t="s">
        <v>6</v>
      </c>
      <c r="F231" s="80" t="s">
        <v>6</v>
      </c>
      <c r="G231" s="80" t="s">
        <v>6</v>
      </c>
      <c r="H231" s="80" t="s">
        <v>6</v>
      </c>
      <c r="I231" s="80" t="s">
        <v>6</v>
      </c>
      <c r="J231" s="80" t="s">
        <v>6</v>
      </c>
      <c r="K231" s="80" t="s">
        <v>6</v>
      </c>
      <c r="L231" s="80" t="s">
        <v>6</v>
      </c>
      <c r="M231" s="80"/>
      <c r="N231" s="81"/>
      <c r="O231" s="81"/>
      <c r="P231" s="81"/>
      <c r="Q231" s="81"/>
      <c r="R231" s="81"/>
      <c r="S231" s="81"/>
      <c r="T231" s="81"/>
    </row>
    <row r="232" spans="1:20">
      <c r="A232" s="80"/>
      <c r="B232" s="80"/>
      <c r="C232" s="80"/>
      <c r="D232" s="80"/>
      <c r="E232" s="80" t="s">
        <v>6</v>
      </c>
      <c r="F232" s="80" t="s">
        <v>6</v>
      </c>
      <c r="G232" s="80" t="s">
        <v>6</v>
      </c>
      <c r="H232" s="80" t="s">
        <v>6</v>
      </c>
      <c r="I232" s="80" t="s">
        <v>6</v>
      </c>
      <c r="J232" s="80" t="s">
        <v>6</v>
      </c>
      <c r="K232" s="80" t="s">
        <v>6</v>
      </c>
      <c r="L232" s="80" t="s">
        <v>6</v>
      </c>
      <c r="M232" s="80"/>
      <c r="N232" s="81"/>
      <c r="O232" s="81"/>
      <c r="P232" s="81"/>
      <c r="Q232" s="81"/>
      <c r="R232" s="81"/>
      <c r="S232" s="81"/>
      <c r="T232" s="81"/>
    </row>
    <row r="233" spans="1:20">
      <c r="A233" s="80"/>
      <c r="B233" s="80"/>
      <c r="C233" s="80"/>
      <c r="D233" s="80"/>
      <c r="E233" s="80" t="s">
        <v>6</v>
      </c>
      <c r="F233" s="80" t="s">
        <v>6</v>
      </c>
      <c r="G233" s="80" t="s">
        <v>6</v>
      </c>
      <c r="H233" s="80" t="s">
        <v>6</v>
      </c>
      <c r="I233" s="80" t="s">
        <v>6</v>
      </c>
      <c r="J233" s="80" t="s">
        <v>6</v>
      </c>
      <c r="K233" s="80" t="s">
        <v>6</v>
      </c>
      <c r="L233" s="80" t="s">
        <v>6</v>
      </c>
      <c r="M233" s="80"/>
      <c r="N233" s="81"/>
      <c r="O233" s="81"/>
      <c r="P233" s="81"/>
      <c r="Q233" s="81"/>
      <c r="R233" s="81"/>
      <c r="S233" s="81"/>
      <c r="T233" s="81"/>
    </row>
    <row r="234" spans="1:20">
      <c r="A234" s="80"/>
      <c r="B234" s="80"/>
      <c r="C234" s="80"/>
      <c r="D234" s="80"/>
      <c r="E234" s="80" t="s">
        <v>6</v>
      </c>
      <c r="F234" s="80" t="s">
        <v>6</v>
      </c>
      <c r="G234" s="80" t="s">
        <v>6</v>
      </c>
      <c r="H234" s="80" t="s">
        <v>6</v>
      </c>
      <c r="I234" s="80" t="s">
        <v>6</v>
      </c>
      <c r="J234" s="80" t="s">
        <v>6</v>
      </c>
      <c r="K234" s="80" t="s">
        <v>6</v>
      </c>
      <c r="L234" s="80" t="s">
        <v>6</v>
      </c>
      <c r="M234" s="80"/>
      <c r="N234" s="81"/>
      <c r="O234" s="81"/>
      <c r="P234" s="81"/>
      <c r="Q234" s="81"/>
      <c r="R234" s="81"/>
      <c r="S234" s="81"/>
      <c r="T234" s="81"/>
    </row>
    <row r="235" spans="1:20">
      <c r="A235" s="80"/>
      <c r="B235" s="80"/>
      <c r="C235" s="80"/>
      <c r="D235" s="80"/>
      <c r="E235" s="80" t="s">
        <v>6</v>
      </c>
      <c r="F235" s="80" t="s">
        <v>6</v>
      </c>
      <c r="G235" s="80" t="s">
        <v>6</v>
      </c>
      <c r="H235" s="80" t="s">
        <v>6</v>
      </c>
      <c r="I235" s="80" t="s">
        <v>6</v>
      </c>
      <c r="J235" s="80" t="s">
        <v>6</v>
      </c>
      <c r="K235" s="80" t="s">
        <v>6</v>
      </c>
      <c r="L235" s="80" t="s">
        <v>6</v>
      </c>
      <c r="M235" s="80"/>
      <c r="N235" s="81"/>
      <c r="O235" s="81"/>
      <c r="P235" s="81"/>
      <c r="Q235" s="81"/>
      <c r="R235" s="81"/>
      <c r="S235" s="81"/>
      <c r="T235" s="81"/>
    </row>
    <row r="236" spans="1:20">
      <c r="A236" s="80"/>
      <c r="B236" s="80"/>
      <c r="C236" s="80"/>
      <c r="D236" s="80"/>
      <c r="E236" s="80" t="s">
        <v>6</v>
      </c>
      <c r="F236" s="80" t="s">
        <v>6</v>
      </c>
      <c r="G236" s="80" t="s">
        <v>6</v>
      </c>
      <c r="H236" s="80" t="s">
        <v>6</v>
      </c>
      <c r="I236" s="80" t="s">
        <v>6</v>
      </c>
      <c r="J236" s="80" t="s">
        <v>6</v>
      </c>
      <c r="K236" s="80" t="s">
        <v>6</v>
      </c>
      <c r="L236" s="80" t="s">
        <v>6</v>
      </c>
      <c r="M236" s="80"/>
      <c r="N236" s="81"/>
      <c r="O236" s="81"/>
      <c r="P236" s="81"/>
      <c r="Q236" s="81"/>
      <c r="R236" s="81"/>
      <c r="S236" s="81"/>
      <c r="T236" s="81"/>
    </row>
    <row r="237" spans="1:20">
      <c r="A237" s="80"/>
      <c r="B237" s="80"/>
      <c r="C237" s="80"/>
      <c r="D237" s="80"/>
      <c r="E237" s="80" t="s">
        <v>6</v>
      </c>
      <c r="F237" s="80" t="s">
        <v>6</v>
      </c>
      <c r="G237" s="80" t="s">
        <v>6</v>
      </c>
      <c r="H237" s="80" t="s">
        <v>6</v>
      </c>
      <c r="I237" s="80" t="s">
        <v>6</v>
      </c>
      <c r="J237" s="80" t="s">
        <v>6</v>
      </c>
      <c r="K237" s="80" t="s">
        <v>6</v>
      </c>
      <c r="L237" s="80" t="s">
        <v>6</v>
      </c>
      <c r="M237" s="80"/>
      <c r="N237" s="81"/>
      <c r="O237" s="81"/>
      <c r="P237" s="81"/>
      <c r="Q237" s="81"/>
      <c r="R237" s="81"/>
      <c r="S237" s="81"/>
      <c r="T237" s="81"/>
    </row>
    <row r="238" spans="1:20">
      <c r="A238" s="80"/>
      <c r="B238" s="80"/>
      <c r="C238" s="80"/>
      <c r="D238" s="80"/>
      <c r="E238" s="80" t="s">
        <v>6</v>
      </c>
      <c r="F238" s="80" t="s">
        <v>6</v>
      </c>
      <c r="G238" s="80" t="s">
        <v>6</v>
      </c>
      <c r="H238" s="80" t="s">
        <v>6</v>
      </c>
      <c r="I238" s="80" t="s">
        <v>6</v>
      </c>
      <c r="J238" s="80" t="s">
        <v>6</v>
      </c>
      <c r="K238" s="80" t="s">
        <v>6</v>
      </c>
      <c r="L238" s="80" t="s">
        <v>6</v>
      </c>
      <c r="M238" s="80"/>
      <c r="N238" s="81"/>
      <c r="O238" s="81"/>
      <c r="P238" s="81"/>
      <c r="Q238" s="81"/>
      <c r="R238" s="81"/>
      <c r="S238" s="81"/>
      <c r="T238" s="81"/>
    </row>
    <row r="239" spans="1:20">
      <c r="A239" s="80"/>
      <c r="B239" s="80"/>
      <c r="C239" s="80"/>
      <c r="D239" s="80"/>
      <c r="E239" s="80" t="s">
        <v>6</v>
      </c>
      <c r="F239" s="80" t="s">
        <v>6</v>
      </c>
      <c r="G239" s="80" t="s">
        <v>6</v>
      </c>
      <c r="H239" s="80" t="s">
        <v>6</v>
      </c>
      <c r="I239" s="80" t="s">
        <v>6</v>
      </c>
      <c r="J239" s="80" t="s">
        <v>6</v>
      </c>
      <c r="K239" s="80" t="s">
        <v>6</v>
      </c>
      <c r="L239" s="80" t="s">
        <v>6</v>
      </c>
      <c r="M239" s="80"/>
      <c r="N239" s="81"/>
      <c r="O239" s="81"/>
      <c r="P239" s="81"/>
      <c r="Q239" s="81"/>
      <c r="R239" s="81"/>
      <c r="S239" s="81"/>
      <c r="T239" s="81"/>
    </row>
    <row r="240" spans="1:20">
      <c r="A240" s="80"/>
      <c r="B240" s="80"/>
      <c r="C240" s="80"/>
      <c r="D240" s="80"/>
      <c r="E240" s="80" t="s">
        <v>6</v>
      </c>
      <c r="F240" s="80" t="s">
        <v>6</v>
      </c>
      <c r="G240" s="80" t="s">
        <v>6</v>
      </c>
      <c r="H240" s="80" t="s">
        <v>6</v>
      </c>
      <c r="I240" s="80" t="s">
        <v>6</v>
      </c>
      <c r="J240" s="80" t="s">
        <v>6</v>
      </c>
      <c r="K240" s="80" t="s">
        <v>6</v>
      </c>
      <c r="L240" s="80" t="s">
        <v>6</v>
      </c>
      <c r="M240" s="80"/>
      <c r="N240" s="81"/>
      <c r="O240" s="81"/>
      <c r="P240" s="81"/>
      <c r="Q240" s="81"/>
      <c r="R240" s="81"/>
      <c r="S240" s="81"/>
      <c r="T240" s="81"/>
    </row>
    <row r="241" spans="1:20">
      <c r="A241" s="80"/>
      <c r="B241" s="80"/>
      <c r="C241" s="80"/>
      <c r="D241" s="80"/>
      <c r="E241" s="80" t="s">
        <v>6</v>
      </c>
      <c r="F241" s="80" t="s">
        <v>6</v>
      </c>
      <c r="G241" s="80" t="s">
        <v>6</v>
      </c>
      <c r="H241" s="80" t="s">
        <v>6</v>
      </c>
      <c r="I241" s="80" t="s">
        <v>6</v>
      </c>
      <c r="J241" s="80" t="s">
        <v>6</v>
      </c>
      <c r="K241" s="80" t="s">
        <v>6</v>
      </c>
      <c r="L241" s="80" t="s">
        <v>6</v>
      </c>
      <c r="M241" s="80"/>
      <c r="N241" s="81"/>
      <c r="O241" s="81"/>
      <c r="P241" s="81"/>
      <c r="Q241" s="81"/>
      <c r="R241" s="81"/>
      <c r="S241" s="81"/>
      <c r="T241" s="81"/>
    </row>
    <row r="242" spans="1:20">
      <c r="A242" s="80"/>
      <c r="B242" s="80"/>
      <c r="C242" s="80"/>
      <c r="D242" s="80"/>
      <c r="E242" s="80" t="s">
        <v>6</v>
      </c>
      <c r="F242" s="80" t="s">
        <v>6</v>
      </c>
      <c r="G242" s="80" t="s">
        <v>6</v>
      </c>
      <c r="H242" s="80" t="s">
        <v>6</v>
      </c>
      <c r="I242" s="80" t="s">
        <v>6</v>
      </c>
      <c r="J242" s="80" t="s">
        <v>6</v>
      </c>
      <c r="K242" s="80" t="s">
        <v>6</v>
      </c>
      <c r="L242" s="80" t="s">
        <v>6</v>
      </c>
      <c r="M242" s="80"/>
      <c r="N242" s="81"/>
      <c r="O242" s="81"/>
      <c r="P242" s="81"/>
      <c r="Q242" s="81"/>
      <c r="R242" s="81"/>
      <c r="S242" s="81"/>
      <c r="T242" s="81"/>
    </row>
    <row r="243" spans="1:20">
      <c r="A243" s="80"/>
      <c r="B243" s="80"/>
      <c r="C243" s="80"/>
      <c r="D243" s="80"/>
      <c r="E243" s="80" t="s">
        <v>6</v>
      </c>
      <c r="F243" s="80" t="s">
        <v>6</v>
      </c>
      <c r="G243" s="80" t="s">
        <v>6</v>
      </c>
      <c r="H243" s="80" t="s">
        <v>6</v>
      </c>
      <c r="I243" s="80" t="s">
        <v>6</v>
      </c>
      <c r="J243" s="80" t="s">
        <v>6</v>
      </c>
      <c r="K243" s="80" t="s">
        <v>6</v>
      </c>
      <c r="L243" s="80" t="s">
        <v>6</v>
      </c>
      <c r="M243" s="80"/>
      <c r="N243" s="81"/>
      <c r="O243" s="81"/>
      <c r="P243" s="81"/>
      <c r="Q243" s="81"/>
      <c r="R243" s="81"/>
      <c r="S243" s="81"/>
      <c r="T243" s="81"/>
    </row>
    <row r="244" spans="1:20">
      <c r="A244" s="80"/>
      <c r="B244" s="80"/>
      <c r="C244" s="80"/>
      <c r="D244" s="80"/>
      <c r="E244" s="80" t="s">
        <v>6</v>
      </c>
      <c r="F244" s="80" t="s">
        <v>6</v>
      </c>
      <c r="G244" s="80" t="s">
        <v>6</v>
      </c>
      <c r="H244" s="80" t="s">
        <v>6</v>
      </c>
      <c r="I244" s="80" t="s">
        <v>6</v>
      </c>
      <c r="J244" s="80" t="s">
        <v>6</v>
      </c>
      <c r="K244" s="80" t="s">
        <v>6</v>
      </c>
      <c r="L244" s="80" t="s">
        <v>6</v>
      </c>
      <c r="M244" s="80"/>
      <c r="N244" s="81"/>
      <c r="O244" s="81"/>
      <c r="P244" s="81"/>
      <c r="Q244" s="81"/>
      <c r="R244" s="81"/>
      <c r="S244" s="81"/>
      <c r="T244" s="81"/>
    </row>
    <row r="245" spans="1:20">
      <c r="A245" s="80"/>
      <c r="B245" s="80"/>
      <c r="C245" s="80"/>
      <c r="D245" s="80"/>
      <c r="E245" s="80" t="s">
        <v>6</v>
      </c>
      <c r="F245" s="80" t="s">
        <v>6</v>
      </c>
      <c r="G245" s="80" t="s">
        <v>6</v>
      </c>
      <c r="H245" s="80" t="s">
        <v>6</v>
      </c>
      <c r="I245" s="80" t="s">
        <v>6</v>
      </c>
      <c r="J245" s="80" t="s">
        <v>6</v>
      </c>
      <c r="K245" s="80" t="s">
        <v>6</v>
      </c>
      <c r="L245" s="80" t="s">
        <v>6</v>
      </c>
      <c r="M245" s="80"/>
      <c r="N245" s="81"/>
      <c r="O245" s="81"/>
      <c r="P245" s="81"/>
      <c r="Q245" s="81"/>
      <c r="R245" s="81"/>
      <c r="S245" s="81"/>
      <c r="T245" s="81"/>
    </row>
    <row r="246" spans="1:20">
      <c r="A246" s="80"/>
      <c r="B246" s="80"/>
      <c r="C246" s="80"/>
      <c r="D246" s="80"/>
      <c r="E246" s="80" t="s">
        <v>6</v>
      </c>
      <c r="F246" s="80" t="s">
        <v>6</v>
      </c>
      <c r="G246" s="80" t="s">
        <v>6</v>
      </c>
      <c r="H246" s="80" t="s">
        <v>6</v>
      </c>
      <c r="I246" s="80" t="s">
        <v>6</v>
      </c>
      <c r="J246" s="80" t="s">
        <v>6</v>
      </c>
      <c r="K246" s="80" t="s">
        <v>6</v>
      </c>
      <c r="L246" s="80" t="s">
        <v>6</v>
      </c>
      <c r="M246" s="80"/>
      <c r="N246" s="81"/>
      <c r="O246" s="81"/>
      <c r="P246" s="81"/>
      <c r="Q246" s="81"/>
      <c r="R246" s="81"/>
      <c r="S246" s="81"/>
      <c r="T246" s="81"/>
    </row>
    <row r="247" spans="1:20">
      <c r="A247" s="80"/>
      <c r="B247" s="80"/>
      <c r="C247" s="80"/>
      <c r="D247" s="80"/>
      <c r="E247" s="80" t="s">
        <v>6</v>
      </c>
      <c r="F247" s="80" t="s">
        <v>6</v>
      </c>
      <c r="G247" s="80" t="s">
        <v>6</v>
      </c>
      <c r="H247" s="80" t="s">
        <v>6</v>
      </c>
      <c r="I247" s="80" t="s">
        <v>6</v>
      </c>
      <c r="J247" s="80" t="s">
        <v>6</v>
      </c>
      <c r="K247" s="80" t="s">
        <v>6</v>
      </c>
      <c r="L247" s="80" t="s">
        <v>6</v>
      </c>
      <c r="M247" s="80"/>
      <c r="N247" s="81"/>
      <c r="O247" s="81"/>
      <c r="P247" s="81"/>
      <c r="Q247" s="81"/>
      <c r="R247" s="81"/>
      <c r="S247" s="81"/>
      <c r="T247" s="81"/>
    </row>
    <row r="248" spans="1:20">
      <c r="A248" s="80"/>
      <c r="B248" s="80"/>
      <c r="C248" s="80"/>
      <c r="D248" s="80"/>
      <c r="E248" s="80" t="s">
        <v>6</v>
      </c>
      <c r="F248" s="80" t="s">
        <v>6</v>
      </c>
      <c r="G248" s="80" t="s">
        <v>6</v>
      </c>
      <c r="H248" s="80" t="s">
        <v>6</v>
      </c>
      <c r="I248" s="80" t="s">
        <v>6</v>
      </c>
      <c r="J248" s="80" t="s">
        <v>6</v>
      </c>
      <c r="K248" s="80" t="s">
        <v>6</v>
      </c>
      <c r="L248" s="80" t="s">
        <v>6</v>
      </c>
      <c r="M248" s="80"/>
      <c r="N248" s="81"/>
      <c r="O248" s="81"/>
      <c r="P248" s="81"/>
      <c r="Q248" s="81"/>
      <c r="R248" s="81"/>
      <c r="S248" s="81"/>
      <c r="T248" s="81"/>
    </row>
    <row r="249" spans="1:20">
      <c r="A249" s="80"/>
      <c r="B249" s="80"/>
      <c r="C249" s="80"/>
      <c r="D249" s="80"/>
      <c r="E249" s="80" t="s">
        <v>6</v>
      </c>
      <c r="F249" s="80" t="s">
        <v>6</v>
      </c>
      <c r="G249" s="80" t="s">
        <v>6</v>
      </c>
      <c r="H249" s="80" t="s">
        <v>6</v>
      </c>
      <c r="I249" s="80" t="s">
        <v>6</v>
      </c>
      <c r="J249" s="80" t="s">
        <v>6</v>
      </c>
      <c r="K249" s="80" t="s">
        <v>6</v>
      </c>
      <c r="L249" s="80" t="s">
        <v>6</v>
      </c>
      <c r="M249" s="80"/>
      <c r="N249" s="81"/>
      <c r="O249" s="81"/>
      <c r="P249" s="81"/>
      <c r="Q249" s="81"/>
      <c r="R249" s="81"/>
      <c r="S249" s="81"/>
      <c r="T249" s="81"/>
    </row>
    <row r="250" spans="1:20">
      <c r="A250" s="80"/>
      <c r="B250" s="80"/>
      <c r="C250" s="80"/>
      <c r="D250" s="80"/>
      <c r="E250" s="80" t="s">
        <v>6</v>
      </c>
      <c r="F250" s="80" t="s">
        <v>6</v>
      </c>
      <c r="G250" s="80" t="s">
        <v>6</v>
      </c>
      <c r="H250" s="80" t="s">
        <v>6</v>
      </c>
      <c r="I250" s="80" t="s">
        <v>6</v>
      </c>
      <c r="J250" s="80" t="s">
        <v>6</v>
      </c>
      <c r="K250" s="80" t="s">
        <v>6</v>
      </c>
      <c r="L250" s="80" t="s">
        <v>6</v>
      </c>
      <c r="M250" s="80"/>
      <c r="N250" s="81"/>
      <c r="O250" s="81"/>
      <c r="P250" s="81"/>
      <c r="Q250" s="81"/>
      <c r="R250" s="81"/>
      <c r="S250" s="81"/>
      <c r="T250" s="81"/>
    </row>
    <row r="251" spans="1:20">
      <c r="A251" s="80"/>
      <c r="B251" s="80"/>
      <c r="C251" s="80"/>
      <c r="D251" s="80"/>
      <c r="E251" s="80" t="s">
        <v>6</v>
      </c>
      <c r="F251" s="80" t="s">
        <v>6</v>
      </c>
      <c r="G251" s="80" t="s">
        <v>6</v>
      </c>
      <c r="H251" s="80" t="s">
        <v>6</v>
      </c>
      <c r="I251" s="80" t="s">
        <v>6</v>
      </c>
      <c r="J251" s="80" t="s">
        <v>6</v>
      </c>
      <c r="K251" s="80" t="s">
        <v>6</v>
      </c>
      <c r="L251" s="80" t="s">
        <v>6</v>
      </c>
      <c r="M251" s="80"/>
      <c r="N251" s="81"/>
      <c r="O251" s="81"/>
      <c r="P251" s="81"/>
      <c r="Q251" s="81"/>
      <c r="R251" s="81"/>
      <c r="S251" s="81"/>
      <c r="T251" s="81"/>
    </row>
    <row r="252" spans="1:20">
      <c r="A252" s="80"/>
      <c r="B252" s="80"/>
      <c r="C252" s="80"/>
      <c r="D252" s="80"/>
      <c r="E252" s="80" t="s">
        <v>6</v>
      </c>
      <c r="F252" s="80" t="s">
        <v>6</v>
      </c>
      <c r="G252" s="80" t="s">
        <v>6</v>
      </c>
      <c r="H252" s="80" t="s">
        <v>6</v>
      </c>
      <c r="I252" s="80" t="s">
        <v>6</v>
      </c>
      <c r="J252" s="80" t="s">
        <v>6</v>
      </c>
      <c r="K252" s="80" t="s">
        <v>6</v>
      </c>
      <c r="L252" s="80" t="s">
        <v>6</v>
      </c>
      <c r="M252" s="80"/>
      <c r="N252" s="81"/>
      <c r="O252" s="81"/>
      <c r="P252" s="81"/>
      <c r="Q252" s="81"/>
      <c r="R252" s="81"/>
      <c r="S252" s="81"/>
      <c r="T252" s="81"/>
    </row>
    <row r="253" spans="1:20">
      <c r="A253" s="80"/>
      <c r="B253" s="80"/>
      <c r="C253" s="80"/>
      <c r="D253" s="80"/>
      <c r="E253" s="80" t="s">
        <v>6</v>
      </c>
      <c r="F253" s="80" t="s">
        <v>6</v>
      </c>
      <c r="G253" s="80" t="s">
        <v>6</v>
      </c>
      <c r="H253" s="80" t="s">
        <v>6</v>
      </c>
      <c r="I253" s="80" t="s">
        <v>6</v>
      </c>
      <c r="J253" s="80" t="s">
        <v>6</v>
      </c>
      <c r="K253" s="80" t="s">
        <v>6</v>
      </c>
      <c r="L253" s="80" t="s">
        <v>6</v>
      </c>
      <c r="M253" s="80"/>
      <c r="N253" s="81"/>
      <c r="O253" s="81"/>
      <c r="P253" s="81"/>
      <c r="Q253" s="81"/>
      <c r="R253" s="81"/>
      <c r="S253" s="81"/>
      <c r="T253" s="81"/>
    </row>
    <row r="254" spans="1:20">
      <c r="A254" s="80"/>
      <c r="B254" s="80"/>
      <c r="C254" s="80"/>
      <c r="D254" s="80"/>
      <c r="E254" s="80" t="s">
        <v>6</v>
      </c>
      <c r="F254" s="80" t="s">
        <v>6</v>
      </c>
      <c r="G254" s="80" t="s">
        <v>6</v>
      </c>
      <c r="H254" s="80" t="s">
        <v>6</v>
      </c>
      <c r="I254" s="80" t="s">
        <v>6</v>
      </c>
      <c r="J254" s="80" t="s">
        <v>6</v>
      </c>
      <c r="K254" s="80" t="s">
        <v>6</v>
      </c>
      <c r="L254" s="80" t="s">
        <v>6</v>
      </c>
      <c r="M254" s="80"/>
      <c r="N254" s="81"/>
      <c r="O254" s="81"/>
      <c r="P254" s="81"/>
      <c r="Q254" s="81"/>
      <c r="R254" s="81"/>
      <c r="S254" s="81"/>
      <c r="T254" s="81"/>
    </row>
    <row r="255" spans="1:20">
      <c r="A255" s="80"/>
      <c r="B255" s="80"/>
      <c r="C255" s="80"/>
      <c r="D255" s="80"/>
      <c r="E255" s="80" t="s">
        <v>6</v>
      </c>
      <c r="F255" s="80" t="s">
        <v>6</v>
      </c>
      <c r="G255" s="80" t="s">
        <v>6</v>
      </c>
      <c r="H255" s="80" t="s">
        <v>6</v>
      </c>
      <c r="I255" s="80" t="s">
        <v>6</v>
      </c>
      <c r="J255" s="80" t="s">
        <v>6</v>
      </c>
      <c r="K255" s="80" t="s">
        <v>6</v>
      </c>
      <c r="L255" s="80" t="s">
        <v>6</v>
      </c>
      <c r="M255" s="80"/>
      <c r="N255" s="81"/>
      <c r="O255" s="81"/>
      <c r="P255" s="81"/>
      <c r="Q255" s="81"/>
      <c r="R255" s="81"/>
      <c r="S255" s="81"/>
      <c r="T255" s="81"/>
    </row>
    <row r="256" spans="1:20">
      <c r="A256" s="80"/>
      <c r="B256" s="80"/>
      <c r="C256" s="80"/>
      <c r="D256" s="80"/>
      <c r="E256" s="80" t="s">
        <v>6</v>
      </c>
      <c r="F256" s="80" t="s">
        <v>6</v>
      </c>
      <c r="G256" s="80" t="s">
        <v>6</v>
      </c>
      <c r="H256" s="80" t="s">
        <v>6</v>
      </c>
      <c r="I256" s="80" t="s">
        <v>6</v>
      </c>
      <c r="J256" s="80" t="s">
        <v>6</v>
      </c>
      <c r="K256" s="80" t="s">
        <v>6</v>
      </c>
      <c r="L256" s="80" t="s">
        <v>6</v>
      </c>
      <c r="M256" s="80"/>
      <c r="N256" s="81"/>
      <c r="O256" s="81"/>
      <c r="P256" s="81"/>
      <c r="Q256" s="81"/>
      <c r="R256" s="81"/>
      <c r="S256" s="81"/>
      <c r="T256" s="81"/>
    </row>
    <row r="257" spans="1:20">
      <c r="A257" s="80"/>
      <c r="B257" s="80"/>
      <c r="C257" s="80"/>
      <c r="D257" s="80"/>
      <c r="E257" s="80" t="s">
        <v>6</v>
      </c>
      <c r="F257" s="80" t="s">
        <v>6</v>
      </c>
      <c r="G257" s="80" t="s">
        <v>6</v>
      </c>
      <c r="H257" s="80" t="s">
        <v>6</v>
      </c>
      <c r="I257" s="80" t="s">
        <v>6</v>
      </c>
      <c r="J257" s="80" t="s">
        <v>6</v>
      </c>
      <c r="K257" s="80" t="s">
        <v>6</v>
      </c>
      <c r="L257" s="80" t="s">
        <v>6</v>
      </c>
      <c r="M257" s="80"/>
      <c r="N257" s="81"/>
      <c r="O257" s="81"/>
      <c r="P257" s="81"/>
      <c r="Q257" s="81"/>
      <c r="R257" s="81"/>
      <c r="S257" s="81"/>
      <c r="T257" s="81"/>
    </row>
    <row r="258" spans="1:20">
      <c r="A258" s="80"/>
      <c r="B258" s="80"/>
      <c r="C258" s="80"/>
      <c r="D258" s="80"/>
      <c r="E258" s="80" t="s">
        <v>6</v>
      </c>
      <c r="F258" s="80" t="s">
        <v>6</v>
      </c>
      <c r="G258" s="80" t="s">
        <v>6</v>
      </c>
      <c r="H258" s="80" t="s">
        <v>6</v>
      </c>
      <c r="I258" s="80" t="s">
        <v>6</v>
      </c>
      <c r="J258" s="80" t="s">
        <v>6</v>
      </c>
      <c r="K258" s="80" t="s">
        <v>6</v>
      </c>
      <c r="L258" s="80" t="s">
        <v>6</v>
      </c>
      <c r="M258" s="80"/>
      <c r="N258" s="81"/>
      <c r="O258" s="81"/>
      <c r="P258" s="81"/>
      <c r="Q258" s="81"/>
      <c r="R258" s="81"/>
      <c r="S258" s="81"/>
      <c r="T258" s="81"/>
    </row>
    <row r="259" spans="1:20">
      <c r="A259" s="80"/>
      <c r="B259" s="80"/>
      <c r="C259" s="80"/>
      <c r="D259" s="80"/>
      <c r="E259" s="80" t="s">
        <v>6</v>
      </c>
      <c r="F259" s="80" t="s">
        <v>6</v>
      </c>
      <c r="G259" s="80" t="s">
        <v>6</v>
      </c>
      <c r="H259" s="80" t="s">
        <v>6</v>
      </c>
      <c r="I259" s="80" t="s">
        <v>6</v>
      </c>
      <c r="J259" s="80" t="s">
        <v>6</v>
      </c>
      <c r="K259" s="80" t="s">
        <v>6</v>
      </c>
      <c r="L259" s="80" t="s">
        <v>6</v>
      </c>
      <c r="M259" s="80"/>
      <c r="N259" s="81"/>
      <c r="O259" s="81"/>
      <c r="P259" s="81"/>
      <c r="Q259" s="81"/>
      <c r="R259" s="81"/>
      <c r="S259" s="81"/>
      <c r="T259" s="81"/>
    </row>
    <row r="260" spans="1:20">
      <c r="A260" s="80"/>
      <c r="B260" s="80"/>
      <c r="C260" s="80"/>
      <c r="D260" s="80"/>
      <c r="E260" s="80" t="s">
        <v>6</v>
      </c>
      <c r="F260" s="80" t="s">
        <v>6</v>
      </c>
      <c r="G260" s="80" t="s">
        <v>6</v>
      </c>
      <c r="H260" s="80" t="s">
        <v>6</v>
      </c>
      <c r="I260" s="80" t="s">
        <v>6</v>
      </c>
      <c r="J260" s="80" t="s">
        <v>6</v>
      </c>
      <c r="K260" s="80" t="s">
        <v>6</v>
      </c>
      <c r="L260" s="80" t="s">
        <v>6</v>
      </c>
      <c r="M260" s="80"/>
      <c r="N260" s="81"/>
      <c r="O260" s="81"/>
      <c r="P260" s="81"/>
      <c r="Q260" s="81"/>
      <c r="R260" s="81"/>
      <c r="S260" s="81"/>
      <c r="T260" s="81"/>
    </row>
    <row r="261" spans="1:20">
      <c r="A261" s="80"/>
      <c r="B261" s="80"/>
      <c r="C261" s="80"/>
      <c r="D261" s="80"/>
      <c r="E261" s="80" t="s">
        <v>6</v>
      </c>
      <c r="F261" s="80" t="s">
        <v>6</v>
      </c>
      <c r="G261" s="80" t="s">
        <v>6</v>
      </c>
      <c r="H261" s="80" t="s">
        <v>6</v>
      </c>
      <c r="I261" s="80" t="s">
        <v>6</v>
      </c>
      <c r="J261" s="80" t="s">
        <v>6</v>
      </c>
      <c r="K261" s="80" t="s">
        <v>6</v>
      </c>
      <c r="L261" s="80" t="s">
        <v>6</v>
      </c>
      <c r="M261" s="80"/>
      <c r="N261" s="81"/>
      <c r="O261" s="81"/>
      <c r="P261" s="81"/>
      <c r="Q261" s="81"/>
      <c r="R261" s="81"/>
      <c r="S261" s="81"/>
      <c r="T261" s="81"/>
    </row>
    <row r="262" spans="1:20">
      <c r="A262" s="80"/>
      <c r="B262" s="80"/>
      <c r="C262" s="80"/>
      <c r="D262" s="80"/>
      <c r="E262" s="80" t="s">
        <v>6</v>
      </c>
      <c r="F262" s="80" t="s">
        <v>6</v>
      </c>
      <c r="G262" s="80" t="s">
        <v>6</v>
      </c>
      <c r="H262" s="80" t="s">
        <v>6</v>
      </c>
      <c r="I262" s="80" t="s">
        <v>6</v>
      </c>
      <c r="J262" s="80" t="s">
        <v>6</v>
      </c>
      <c r="K262" s="80" t="s">
        <v>6</v>
      </c>
      <c r="L262" s="80" t="s">
        <v>6</v>
      </c>
      <c r="M262" s="80"/>
      <c r="N262" s="81"/>
      <c r="O262" s="81"/>
      <c r="P262" s="81"/>
      <c r="Q262" s="81"/>
      <c r="R262" s="81"/>
      <c r="S262" s="81"/>
      <c r="T262" s="81"/>
    </row>
    <row r="263" spans="1:20">
      <c r="A263" s="80"/>
      <c r="B263" s="80"/>
      <c r="C263" s="80"/>
      <c r="D263" s="80"/>
      <c r="E263" s="80" t="s">
        <v>6</v>
      </c>
      <c r="F263" s="80" t="s">
        <v>6</v>
      </c>
      <c r="G263" s="80" t="s">
        <v>6</v>
      </c>
      <c r="H263" s="80" t="s">
        <v>6</v>
      </c>
      <c r="I263" s="80" t="s">
        <v>6</v>
      </c>
      <c r="J263" s="80" t="s">
        <v>6</v>
      </c>
      <c r="K263" s="80" t="s">
        <v>6</v>
      </c>
      <c r="L263" s="80" t="s">
        <v>6</v>
      </c>
      <c r="M263" s="80"/>
      <c r="N263" s="81"/>
      <c r="O263" s="81"/>
      <c r="P263" s="81"/>
      <c r="Q263" s="81"/>
      <c r="R263" s="81"/>
      <c r="S263" s="81"/>
      <c r="T263" s="81"/>
    </row>
    <row r="264" spans="1:20">
      <c r="A264" s="80"/>
      <c r="B264" s="80"/>
      <c r="C264" s="80"/>
      <c r="D264" s="80"/>
      <c r="E264" s="80" t="s">
        <v>6</v>
      </c>
      <c r="F264" s="80" t="s">
        <v>6</v>
      </c>
      <c r="G264" s="80" t="s">
        <v>6</v>
      </c>
      <c r="H264" s="80" t="s">
        <v>6</v>
      </c>
      <c r="I264" s="80" t="s">
        <v>6</v>
      </c>
      <c r="J264" s="80" t="s">
        <v>6</v>
      </c>
      <c r="K264" s="80" t="s">
        <v>6</v>
      </c>
      <c r="L264" s="80" t="s">
        <v>6</v>
      </c>
      <c r="M264" s="80"/>
      <c r="N264" s="81"/>
      <c r="O264" s="81"/>
      <c r="P264" s="81"/>
      <c r="Q264" s="81"/>
      <c r="R264" s="81"/>
      <c r="S264" s="81"/>
      <c r="T264" s="81"/>
    </row>
    <row r="265" spans="1:20">
      <c r="A265" s="80"/>
      <c r="B265" s="80"/>
      <c r="C265" s="80"/>
      <c r="D265" s="80"/>
      <c r="E265" s="80" t="s">
        <v>6</v>
      </c>
      <c r="F265" s="80" t="s">
        <v>6</v>
      </c>
      <c r="G265" s="80" t="s">
        <v>6</v>
      </c>
      <c r="H265" s="80" t="s">
        <v>6</v>
      </c>
      <c r="I265" s="80" t="s">
        <v>6</v>
      </c>
      <c r="J265" s="80" t="s">
        <v>6</v>
      </c>
      <c r="K265" s="80" t="s">
        <v>6</v>
      </c>
      <c r="L265" s="80" t="s">
        <v>6</v>
      </c>
      <c r="M265" s="80"/>
      <c r="N265" s="81"/>
      <c r="O265" s="81"/>
      <c r="P265" s="81"/>
      <c r="Q265" s="81"/>
      <c r="R265" s="81"/>
      <c r="S265" s="81"/>
      <c r="T265" s="81"/>
    </row>
    <row r="266" spans="1:20">
      <c r="A266" s="80"/>
      <c r="B266" s="80"/>
      <c r="C266" s="80"/>
      <c r="D266" s="80"/>
      <c r="E266" s="80" t="s">
        <v>6</v>
      </c>
      <c r="F266" s="80" t="s">
        <v>6</v>
      </c>
      <c r="G266" s="80" t="s">
        <v>6</v>
      </c>
      <c r="H266" s="80" t="s">
        <v>6</v>
      </c>
      <c r="I266" s="80" t="s">
        <v>6</v>
      </c>
      <c r="J266" s="80" t="s">
        <v>6</v>
      </c>
      <c r="K266" s="80" t="s">
        <v>6</v>
      </c>
      <c r="L266" s="80" t="s">
        <v>6</v>
      </c>
      <c r="M266" s="80"/>
      <c r="N266" s="81"/>
      <c r="O266" s="81"/>
      <c r="P266" s="81"/>
      <c r="Q266" s="81"/>
      <c r="R266" s="81"/>
      <c r="S266" s="81"/>
      <c r="T266" s="81"/>
    </row>
    <row r="267" spans="1:20">
      <c r="A267" s="80"/>
      <c r="B267" s="80"/>
      <c r="C267" s="80"/>
      <c r="D267" s="80"/>
      <c r="E267" s="80" t="s">
        <v>6</v>
      </c>
      <c r="F267" s="80" t="s">
        <v>6</v>
      </c>
      <c r="G267" s="80" t="s">
        <v>6</v>
      </c>
      <c r="H267" s="80" t="s">
        <v>6</v>
      </c>
      <c r="I267" s="80" t="s">
        <v>6</v>
      </c>
      <c r="J267" s="80" t="s">
        <v>6</v>
      </c>
      <c r="K267" s="80" t="s">
        <v>6</v>
      </c>
      <c r="L267" s="80" t="s">
        <v>6</v>
      </c>
      <c r="M267" s="80"/>
      <c r="N267" s="81"/>
      <c r="O267" s="81"/>
      <c r="P267" s="81"/>
      <c r="Q267" s="81"/>
      <c r="R267" s="81"/>
      <c r="S267" s="81"/>
      <c r="T267" s="81"/>
    </row>
    <row r="268" spans="1:20">
      <c r="A268" s="80"/>
      <c r="B268" s="80"/>
      <c r="C268" s="80"/>
      <c r="D268" s="80"/>
      <c r="E268" s="80" t="s">
        <v>6</v>
      </c>
      <c r="F268" s="80" t="s">
        <v>6</v>
      </c>
      <c r="G268" s="80" t="s">
        <v>6</v>
      </c>
      <c r="H268" s="80" t="s">
        <v>6</v>
      </c>
      <c r="I268" s="80" t="s">
        <v>6</v>
      </c>
      <c r="J268" s="80" t="s">
        <v>6</v>
      </c>
      <c r="K268" s="80" t="s">
        <v>6</v>
      </c>
      <c r="L268" s="80" t="s">
        <v>6</v>
      </c>
      <c r="M268" s="80"/>
      <c r="N268" s="81"/>
      <c r="O268" s="81"/>
      <c r="P268" s="81"/>
      <c r="Q268" s="81"/>
      <c r="R268" s="81"/>
      <c r="S268" s="81"/>
      <c r="T268" s="81"/>
    </row>
    <row r="269" spans="1:20">
      <c r="A269" s="80"/>
      <c r="B269" s="80"/>
      <c r="C269" s="80"/>
      <c r="D269" s="80"/>
      <c r="E269" s="80" t="s">
        <v>6</v>
      </c>
      <c r="F269" s="80" t="s">
        <v>6</v>
      </c>
      <c r="G269" s="80" t="s">
        <v>6</v>
      </c>
      <c r="H269" s="80" t="s">
        <v>6</v>
      </c>
      <c r="I269" s="80" t="s">
        <v>6</v>
      </c>
      <c r="J269" s="80" t="s">
        <v>6</v>
      </c>
      <c r="K269" s="80" t="s">
        <v>6</v>
      </c>
      <c r="L269" s="80" t="s">
        <v>6</v>
      </c>
      <c r="M269" s="80"/>
      <c r="N269" s="81"/>
      <c r="O269" s="81"/>
      <c r="P269" s="81"/>
      <c r="Q269" s="81"/>
      <c r="R269" s="81"/>
      <c r="S269" s="81"/>
      <c r="T269" s="81"/>
    </row>
    <row r="270" spans="1:20">
      <c r="A270" s="80"/>
      <c r="B270" s="80"/>
      <c r="C270" s="80"/>
      <c r="D270" s="80"/>
      <c r="E270" s="80" t="s">
        <v>6</v>
      </c>
      <c r="F270" s="80" t="s">
        <v>6</v>
      </c>
      <c r="G270" s="80" t="s">
        <v>6</v>
      </c>
      <c r="H270" s="80" t="s">
        <v>6</v>
      </c>
      <c r="I270" s="80" t="s">
        <v>6</v>
      </c>
      <c r="J270" s="80" t="s">
        <v>6</v>
      </c>
      <c r="K270" s="80" t="s">
        <v>6</v>
      </c>
      <c r="L270" s="80" t="s">
        <v>6</v>
      </c>
      <c r="M270" s="80"/>
      <c r="N270" s="81"/>
      <c r="O270" s="81"/>
      <c r="P270" s="81"/>
      <c r="Q270" s="81"/>
      <c r="R270" s="81"/>
      <c r="S270" s="81"/>
      <c r="T270" s="81"/>
    </row>
    <row r="271" spans="1:20">
      <c r="A271" s="80"/>
      <c r="B271" s="80"/>
      <c r="C271" s="80"/>
      <c r="D271" s="80"/>
      <c r="E271" s="80" t="s">
        <v>6</v>
      </c>
      <c r="F271" s="80" t="s">
        <v>6</v>
      </c>
      <c r="G271" s="80" t="s">
        <v>6</v>
      </c>
      <c r="H271" s="80" t="s">
        <v>6</v>
      </c>
      <c r="I271" s="80" t="s">
        <v>6</v>
      </c>
      <c r="J271" s="80" t="s">
        <v>6</v>
      </c>
      <c r="K271" s="80" t="s">
        <v>6</v>
      </c>
      <c r="L271" s="80" t="s">
        <v>6</v>
      </c>
      <c r="M271" s="80"/>
      <c r="N271" s="81"/>
      <c r="O271" s="81"/>
      <c r="P271" s="81"/>
      <c r="Q271" s="81"/>
      <c r="R271" s="81"/>
      <c r="S271" s="81"/>
      <c r="T271" s="81"/>
    </row>
    <row r="272" spans="1:20">
      <c r="A272" s="80"/>
      <c r="B272" s="80"/>
      <c r="C272" s="80"/>
      <c r="D272" s="80"/>
      <c r="E272" s="80" t="s">
        <v>6</v>
      </c>
      <c r="F272" s="80" t="s">
        <v>6</v>
      </c>
      <c r="G272" s="80" t="s">
        <v>6</v>
      </c>
      <c r="H272" s="80" t="s">
        <v>6</v>
      </c>
      <c r="I272" s="80" t="s">
        <v>6</v>
      </c>
      <c r="J272" s="80" t="s">
        <v>6</v>
      </c>
      <c r="K272" s="80" t="s">
        <v>6</v>
      </c>
      <c r="L272" s="80" t="s">
        <v>6</v>
      </c>
      <c r="M272" s="80"/>
      <c r="N272" s="81"/>
      <c r="O272" s="81"/>
      <c r="P272" s="81"/>
      <c r="Q272" s="81"/>
      <c r="R272" s="81"/>
      <c r="S272" s="81"/>
      <c r="T272" s="81"/>
    </row>
    <row r="273" spans="1:20">
      <c r="A273" s="80"/>
      <c r="B273" s="80"/>
      <c r="C273" s="80"/>
      <c r="D273" s="80"/>
      <c r="E273" s="80" t="s">
        <v>6</v>
      </c>
      <c r="F273" s="80" t="s">
        <v>6</v>
      </c>
      <c r="G273" s="80" t="s">
        <v>6</v>
      </c>
      <c r="H273" s="80" t="s">
        <v>6</v>
      </c>
      <c r="I273" s="80" t="s">
        <v>6</v>
      </c>
      <c r="J273" s="80" t="s">
        <v>6</v>
      </c>
      <c r="K273" s="80" t="s">
        <v>6</v>
      </c>
      <c r="L273" s="80" t="s">
        <v>6</v>
      </c>
      <c r="M273" s="80"/>
      <c r="N273" s="81"/>
      <c r="O273" s="81"/>
      <c r="P273" s="81"/>
      <c r="Q273" s="81"/>
      <c r="R273" s="81"/>
      <c r="S273" s="81"/>
      <c r="T273" s="81"/>
    </row>
    <row r="274" spans="1:20">
      <c r="A274" s="80"/>
      <c r="B274" s="80"/>
      <c r="C274" s="80"/>
      <c r="D274" s="80"/>
      <c r="E274" s="80" t="s">
        <v>6</v>
      </c>
      <c r="F274" s="80" t="s">
        <v>6</v>
      </c>
      <c r="G274" s="80" t="s">
        <v>6</v>
      </c>
      <c r="H274" s="80" t="s">
        <v>6</v>
      </c>
      <c r="I274" s="80" t="s">
        <v>6</v>
      </c>
      <c r="J274" s="80" t="s">
        <v>6</v>
      </c>
      <c r="K274" s="80" t="s">
        <v>6</v>
      </c>
      <c r="L274" s="80" t="s">
        <v>6</v>
      </c>
      <c r="M274" s="80"/>
      <c r="N274" s="81"/>
      <c r="O274" s="81"/>
      <c r="P274" s="81"/>
      <c r="Q274" s="81"/>
      <c r="R274" s="81"/>
      <c r="S274" s="81"/>
      <c r="T274" s="81"/>
    </row>
    <row r="275" spans="1:20">
      <c r="A275" s="80"/>
      <c r="B275" s="80"/>
      <c r="C275" s="80"/>
      <c r="D275" s="80"/>
      <c r="E275" s="80" t="s">
        <v>6</v>
      </c>
      <c r="F275" s="80" t="s">
        <v>6</v>
      </c>
      <c r="G275" s="80" t="s">
        <v>6</v>
      </c>
      <c r="H275" s="80" t="s">
        <v>6</v>
      </c>
      <c r="I275" s="80" t="s">
        <v>6</v>
      </c>
      <c r="J275" s="80" t="s">
        <v>6</v>
      </c>
      <c r="K275" s="80" t="s">
        <v>6</v>
      </c>
      <c r="L275" s="80" t="s">
        <v>6</v>
      </c>
      <c r="M275" s="80"/>
      <c r="N275" s="81"/>
      <c r="O275" s="81"/>
      <c r="P275" s="81"/>
      <c r="Q275" s="81"/>
      <c r="R275" s="81"/>
      <c r="S275" s="81"/>
      <c r="T275" s="81"/>
    </row>
    <row r="276" spans="1:20">
      <c r="A276" s="80"/>
      <c r="B276" s="80"/>
      <c r="C276" s="80"/>
      <c r="D276" s="80"/>
      <c r="E276" s="80" t="s">
        <v>6</v>
      </c>
      <c r="F276" s="80" t="s">
        <v>6</v>
      </c>
      <c r="G276" s="80" t="s">
        <v>6</v>
      </c>
      <c r="H276" s="80" t="s">
        <v>6</v>
      </c>
      <c r="I276" s="80" t="s">
        <v>6</v>
      </c>
      <c r="J276" s="80" t="s">
        <v>6</v>
      </c>
      <c r="K276" s="80" t="s">
        <v>6</v>
      </c>
      <c r="L276" s="80" t="s">
        <v>6</v>
      </c>
      <c r="M276" s="80"/>
      <c r="N276" s="81"/>
      <c r="O276" s="81"/>
      <c r="P276" s="81"/>
      <c r="Q276" s="81"/>
      <c r="R276" s="81"/>
      <c r="S276" s="81"/>
      <c r="T276" s="81"/>
    </row>
    <row r="277" spans="1:20">
      <c r="A277" s="80"/>
      <c r="B277" s="80"/>
      <c r="C277" s="80"/>
      <c r="D277" s="80"/>
      <c r="E277" s="80" t="s">
        <v>6</v>
      </c>
      <c r="F277" s="80" t="s">
        <v>6</v>
      </c>
      <c r="G277" s="80" t="s">
        <v>6</v>
      </c>
      <c r="H277" s="80" t="s">
        <v>6</v>
      </c>
      <c r="I277" s="80" t="s">
        <v>6</v>
      </c>
      <c r="J277" s="80" t="s">
        <v>6</v>
      </c>
      <c r="K277" s="80" t="s">
        <v>6</v>
      </c>
      <c r="L277" s="80" t="s">
        <v>6</v>
      </c>
      <c r="M277" s="80"/>
      <c r="N277" s="81"/>
      <c r="O277" s="81"/>
      <c r="P277" s="81"/>
      <c r="Q277" s="81"/>
      <c r="R277" s="81"/>
      <c r="S277" s="81"/>
      <c r="T277" s="81"/>
    </row>
    <row r="278" spans="1:20">
      <c r="A278" s="80"/>
      <c r="B278" s="80"/>
      <c r="C278" s="80"/>
      <c r="D278" s="80"/>
      <c r="E278" s="80" t="s">
        <v>6</v>
      </c>
      <c r="F278" s="80" t="s">
        <v>6</v>
      </c>
      <c r="G278" s="80" t="s">
        <v>6</v>
      </c>
      <c r="H278" s="80" t="s">
        <v>6</v>
      </c>
      <c r="I278" s="80" t="s">
        <v>6</v>
      </c>
      <c r="J278" s="80" t="s">
        <v>6</v>
      </c>
      <c r="K278" s="80" t="s">
        <v>6</v>
      </c>
      <c r="L278" s="80" t="s">
        <v>6</v>
      </c>
      <c r="M278" s="80"/>
      <c r="N278" s="81"/>
      <c r="O278" s="81"/>
      <c r="P278" s="81"/>
      <c r="Q278" s="81"/>
      <c r="R278" s="81"/>
      <c r="S278" s="81"/>
      <c r="T278" s="81"/>
    </row>
    <row r="279" spans="1:20">
      <c r="A279" s="80"/>
      <c r="B279" s="80"/>
      <c r="C279" s="80"/>
      <c r="D279" s="80"/>
      <c r="E279" s="80" t="s">
        <v>6</v>
      </c>
      <c r="F279" s="80" t="s">
        <v>6</v>
      </c>
      <c r="G279" s="80" t="s">
        <v>6</v>
      </c>
      <c r="H279" s="80" t="s">
        <v>6</v>
      </c>
      <c r="I279" s="80" t="s">
        <v>6</v>
      </c>
      <c r="J279" s="80" t="s">
        <v>6</v>
      </c>
      <c r="K279" s="80" t="s">
        <v>6</v>
      </c>
      <c r="L279" s="80" t="s">
        <v>6</v>
      </c>
      <c r="M279" s="80"/>
      <c r="N279" s="81"/>
      <c r="O279" s="81"/>
      <c r="P279" s="81"/>
      <c r="Q279" s="81"/>
      <c r="R279" s="81"/>
      <c r="S279" s="81"/>
      <c r="T279" s="81"/>
    </row>
    <row r="280" spans="1:20">
      <c r="A280" s="80"/>
      <c r="B280" s="80"/>
      <c r="C280" s="80"/>
      <c r="D280" s="80"/>
      <c r="E280" s="80" t="s">
        <v>6</v>
      </c>
      <c r="F280" s="80" t="s">
        <v>6</v>
      </c>
      <c r="G280" s="80" t="s">
        <v>6</v>
      </c>
      <c r="H280" s="80" t="s">
        <v>6</v>
      </c>
      <c r="I280" s="80" t="s">
        <v>6</v>
      </c>
      <c r="J280" s="80" t="s">
        <v>6</v>
      </c>
      <c r="K280" s="80" t="s">
        <v>6</v>
      </c>
      <c r="L280" s="80" t="s">
        <v>6</v>
      </c>
      <c r="M280" s="80"/>
      <c r="N280" s="81"/>
      <c r="O280" s="81"/>
      <c r="P280" s="81"/>
      <c r="Q280" s="81"/>
      <c r="R280" s="81"/>
      <c r="S280" s="81"/>
      <c r="T280" s="81"/>
    </row>
    <row r="281" spans="1:20">
      <c r="A281" s="80"/>
      <c r="B281" s="80"/>
      <c r="C281" s="80"/>
      <c r="D281" s="80"/>
      <c r="E281" s="80" t="s">
        <v>6</v>
      </c>
      <c r="F281" s="80" t="s">
        <v>6</v>
      </c>
      <c r="G281" s="80" t="s">
        <v>6</v>
      </c>
      <c r="H281" s="80" t="s">
        <v>6</v>
      </c>
      <c r="I281" s="80" t="s">
        <v>6</v>
      </c>
      <c r="J281" s="80" t="s">
        <v>6</v>
      </c>
      <c r="K281" s="80" t="s">
        <v>6</v>
      </c>
      <c r="L281" s="80" t="s">
        <v>6</v>
      </c>
      <c r="M281" s="80"/>
      <c r="N281" s="81"/>
      <c r="O281" s="81"/>
      <c r="P281" s="81"/>
      <c r="Q281" s="81"/>
      <c r="R281" s="81"/>
      <c r="S281" s="81"/>
      <c r="T281" s="81"/>
    </row>
    <row r="282" spans="1:20">
      <c r="A282" s="80"/>
      <c r="B282" s="80"/>
      <c r="C282" s="80"/>
      <c r="D282" s="80"/>
      <c r="E282" s="80" t="s">
        <v>6</v>
      </c>
      <c r="F282" s="80" t="s">
        <v>6</v>
      </c>
      <c r="G282" s="80" t="s">
        <v>6</v>
      </c>
      <c r="H282" s="80" t="s">
        <v>6</v>
      </c>
      <c r="I282" s="80" t="s">
        <v>6</v>
      </c>
      <c r="J282" s="80" t="s">
        <v>6</v>
      </c>
      <c r="K282" s="80" t="s">
        <v>6</v>
      </c>
      <c r="L282" s="80" t="s">
        <v>6</v>
      </c>
      <c r="M282" s="80"/>
      <c r="N282" s="81"/>
      <c r="O282" s="81"/>
      <c r="P282" s="81"/>
      <c r="Q282" s="81"/>
      <c r="R282" s="81"/>
      <c r="S282" s="81"/>
      <c r="T282" s="81"/>
    </row>
    <row r="283" spans="1:20">
      <c r="A283" s="80"/>
      <c r="B283" s="80"/>
      <c r="C283" s="80"/>
      <c r="D283" s="80"/>
      <c r="E283" s="80" t="s">
        <v>6</v>
      </c>
      <c r="F283" s="80" t="s">
        <v>6</v>
      </c>
      <c r="G283" s="80" t="s">
        <v>6</v>
      </c>
      <c r="H283" s="80" t="s">
        <v>6</v>
      </c>
      <c r="I283" s="80" t="s">
        <v>6</v>
      </c>
      <c r="J283" s="80" t="s">
        <v>6</v>
      </c>
      <c r="K283" s="80" t="s">
        <v>6</v>
      </c>
      <c r="L283" s="80" t="s">
        <v>6</v>
      </c>
      <c r="M283" s="80"/>
      <c r="N283" s="81"/>
      <c r="O283" s="81"/>
      <c r="P283" s="81"/>
      <c r="Q283" s="81"/>
      <c r="R283" s="81"/>
      <c r="S283" s="81"/>
      <c r="T283" s="81"/>
    </row>
    <row r="284" spans="1:20">
      <c r="A284" s="80"/>
      <c r="B284" s="80"/>
      <c r="C284" s="80"/>
      <c r="D284" s="80"/>
      <c r="E284" s="80" t="s">
        <v>6</v>
      </c>
      <c r="F284" s="80" t="s">
        <v>6</v>
      </c>
      <c r="G284" s="80" t="s">
        <v>6</v>
      </c>
      <c r="H284" s="80" t="s">
        <v>6</v>
      </c>
      <c r="I284" s="80" t="s">
        <v>6</v>
      </c>
      <c r="J284" s="80" t="s">
        <v>6</v>
      </c>
      <c r="K284" s="80" t="s">
        <v>6</v>
      </c>
      <c r="L284" s="80" t="s">
        <v>6</v>
      </c>
      <c r="M284" s="80"/>
      <c r="N284" s="81"/>
      <c r="O284" s="81"/>
      <c r="P284" s="81"/>
      <c r="Q284" s="81"/>
      <c r="R284" s="81"/>
      <c r="S284" s="81"/>
      <c r="T284" s="81"/>
    </row>
    <row r="285" spans="1:20">
      <c r="A285" s="80"/>
      <c r="B285" s="80"/>
      <c r="C285" s="80"/>
      <c r="D285" s="80"/>
      <c r="E285" s="80" t="s">
        <v>6</v>
      </c>
      <c r="F285" s="80" t="s">
        <v>6</v>
      </c>
      <c r="G285" s="80" t="s">
        <v>6</v>
      </c>
      <c r="H285" s="80" t="s">
        <v>6</v>
      </c>
      <c r="I285" s="80" t="s">
        <v>6</v>
      </c>
      <c r="J285" s="80" t="s">
        <v>6</v>
      </c>
      <c r="K285" s="80" t="s">
        <v>6</v>
      </c>
      <c r="L285" s="80" t="s">
        <v>6</v>
      </c>
      <c r="M285" s="80"/>
      <c r="N285" s="81"/>
      <c r="O285" s="81"/>
      <c r="P285" s="81"/>
      <c r="Q285" s="81"/>
      <c r="R285" s="81"/>
      <c r="S285" s="81"/>
      <c r="T285" s="81"/>
    </row>
    <row r="286" spans="1:20">
      <c r="A286" s="80"/>
      <c r="B286" s="80"/>
      <c r="C286" s="80"/>
      <c r="D286" s="80"/>
      <c r="E286" s="80" t="s">
        <v>6</v>
      </c>
      <c r="F286" s="80" t="s">
        <v>6</v>
      </c>
      <c r="G286" s="80" t="s">
        <v>6</v>
      </c>
      <c r="H286" s="80" t="s">
        <v>6</v>
      </c>
      <c r="I286" s="80" t="s">
        <v>6</v>
      </c>
      <c r="J286" s="80" t="s">
        <v>6</v>
      </c>
      <c r="K286" s="80" t="s">
        <v>6</v>
      </c>
      <c r="L286" s="80" t="s">
        <v>6</v>
      </c>
      <c r="M286" s="80"/>
      <c r="N286" s="81"/>
      <c r="O286" s="81"/>
      <c r="P286" s="81"/>
      <c r="Q286" s="81"/>
      <c r="R286" s="81"/>
      <c r="S286" s="81"/>
      <c r="T286" s="81"/>
    </row>
    <row r="287" spans="1:20">
      <c r="A287" s="80"/>
      <c r="B287" s="80"/>
      <c r="C287" s="80"/>
      <c r="D287" s="80"/>
      <c r="E287" s="80" t="s">
        <v>6</v>
      </c>
      <c r="F287" s="80" t="s">
        <v>6</v>
      </c>
      <c r="G287" s="80" t="s">
        <v>6</v>
      </c>
      <c r="H287" s="80" t="s">
        <v>6</v>
      </c>
      <c r="I287" s="80" t="s">
        <v>6</v>
      </c>
      <c r="J287" s="80" t="s">
        <v>6</v>
      </c>
      <c r="K287" s="80" t="s">
        <v>6</v>
      </c>
      <c r="L287" s="80" t="s">
        <v>6</v>
      </c>
      <c r="M287" s="80"/>
      <c r="N287" s="81"/>
      <c r="O287" s="81"/>
      <c r="P287" s="81"/>
      <c r="Q287" s="81"/>
      <c r="R287" s="81"/>
      <c r="S287" s="81"/>
      <c r="T287" s="81"/>
    </row>
    <row r="288" spans="1:20">
      <c r="A288" s="80"/>
      <c r="B288" s="80"/>
      <c r="C288" s="80"/>
      <c r="D288" s="80"/>
      <c r="E288" s="80" t="s">
        <v>6</v>
      </c>
      <c r="F288" s="80" t="s">
        <v>6</v>
      </c>
      <c r="G288" s="80" t="s">
        <v>6</v>
      </c>
      <c r="H288" s="80" t="s">
        <v>6</v>
      </c>
      <c r="I288" s="80" t="s">
        <v>6</v>
      </c>
      <c r="J288" s="80" t="s">
        <v>6</v>
      </c>
      <c r="K288" s="80" t="s">
        <v>6</v>
      </c>
      <c r="L288" s="80" t="s">
        <v>6</v>
      </c>
      <c r="M288" s="80"/>
      <c r="N288" s="81"/>
      <c r="O288" s="81"/>
      <c r="P288" s="81"/>
      <c r="Q288" s="81"/>
      <c r="R288" s="81"/>
      <c r="S288" s="81"/>
      <c r="T288" s="81"/>
    </row>
    <row r="289" spans="1:20">
      <c r="A289" s="80"/>
      <c r="B289" s="80"/>
      <c r="C289" s="80"/>
      <c r="D289" s="80"/>
      <c r="E289" s="80" t="s">
        <v>6</v>
      </c>
      <c r="F289" s="80" t="s">
        <v>6</v>
      </c>
      <c r="G289" s="80" t="s">
        <v>6</v>
      </c>
      <c r="H289" s="80" t="s">
        <v>6</v>
      </c>
      <c r="I289" s="80" t="s">
        <v>6</v>
      </c>
      <c r="J289" s="80" t="s">
        <v>6</v>
      </c>
      <c r="K289" s="80" t="s">
        <v>6</v>
      </c>
      <c r="L289" s="80" t="s">
        <v>6</v>
      </c>
      <c r="M289" s="80"/>
      <c r="N289" s="81"/>
      <c r="O289" s="81"/>
      <c r="P289" s="81"/>
      <c r="Q289" s="81"/>
      <c r="R289" s="81"/>
      <c r="S289" s="81"/>
      <c r="T289" s="81"/>
    </row>
    <row r="290" spans="1:20">
      <c r="A290" s="80"/>
      <c r="B290" s="80"/>
      <c r="C290" s="80"/>
      <c r="D290" s="80"/>
      <c r="E290" s="80" t="s">
        <v>6</v>
      </c>
      <c r="F290" s="80" t="s">
        <v>6</v>
      </c>
      <c r="G290" s="80" t="s">
        <v>6</v>
      </c>
      <c r="H290" s="80" t="s">
        <v>6</v>
      </c>
      <c r="I290" s="80" t="s">
        <v>6</v>
      </c>
      <c r="J290" s="80" t="s">
        <v>6</v>
      </c>
      <c r="K290" s="80" t="s">
        <v>6</v>
      </c>
      <c r="L290" s="80" t="s">
        <v>6</v>
      </c>
      <c r="M290" s="80"/>
      <c r="N290" s="81"/>
      <c r="O290" s="81"/>
      <c r="P290" s="81"/>
      <c r="Q290" s="81"/>
      <c r="R290" s="81"/>
      <c r="S290" s="81"/>
      <c r="T290" s="81"/>
    </row>
    <row r="291" spans="1:20">
      <c r="A291" s="80"/>
      <c r="B291" s="80"/>
      <c r="C291" s="80"/>
      <c r="D291" s="80"/>
      <c r="E291" s="80" t="s">
        <v>6</v>
      </c>
      <c r="F291" s="80" t="s">
        <v>6</v>
      </c>
      <c r="G291" s="80" t="s">
        <v>6</v>
      </c>
      <c r="H291" s="80" t="s">
        <v>6</v>
      </c>
      <c r="I291" s="80" t="s">
        <v>6</v>
      </c>
      <c r="J291" s="80" t="s">
        <v>6</v>
      </c>
      <c r="K291" s="80" t="s">
        <v>6</v>
      </c>
      <c r="L291" s="80" t="s">
        <v>6</v>
      </c>
      <c r="M291" s="80"/>
      <c r="N291" s="81"/>
      <c r="O291" s="81"/>
      <c r="P291" s="81"/>
      <c r="Q291" s="81"/>
      <c r="R291" s="81"/>
      <c r="S291" s="81"/>
      <c r="T291" s="81"/>
    </row>
    <row r="292" spans="1:20">
      <c r="A292" s="80"/>
      <c r="B292" s="80"/>
      <c r="C292" s="80"/>
      <c r="D292" s="80"/>
      <c r="E292" s="80" t="s">
        <v>6</v>
      </c>
      <c r="F292" s="80" t="s">
        <v>6</v>
      </c>
      <c r="G292" s="80" t="s">
        <v>6</v>
      </c>
      <c r="H292" s="80" t="s">
        <v>6</v>
      </c>
      <c r="I292" s="80" t="s">
        <v>6</v>
      </c>
      <c r="J292" s="80" t="s">
        <v>6</v>
      </c>
      <c r="K292" s="80" t="s">
        <v>6</v>
      </c>
      <c r="L292" s="80" t="s">
        <v>6</v>
      </c>
      <c r="M292" s="80"/>
      <c r="N292" s="81"/>
      <c r="O292" s="81"/>
      <c r="P292" s="81"/>
      <c r="Q292" s="81"/>
      <c r="R292" s="81"/>
      <c r="S292" s="81"/>
      <c r="T292" s="81"/>
    </row>
    <row r="293" spans="1:20">
      <c r="A293" s="80"/>
      <c r="B293" s="80"/>
      <c r="C293" s="80"/>
      <c r="D293" s="80"/>
      <c r="E293" s="80" t="s">
        <v>6</v>
      </c>
      <c r="F293" s="80" t="s">
        <v>6</v>
      </c>
      <c r="G293" s="80" t="s">
        <v>6</v>
      </c>
      <c r="H293" s="80" t="s">
        <v>6</v>
      </c>
      <c r="I293" s="80" t="s">
        <v>6</v>
      </c>
      <c r="J293" s="80" t="s">
        <v>6</v>
      </c>
      <c r="K293" s="80" t="s">
        <v>6</v>
      </c>
      <c r="L293" s="80" t="s">
        <v>6</v>
      </c>
      <c r="M293" s="80"/>
      <c r="N293" s="81"/>
      <c r="O293" s="81"/>
      <c r="P293" s="81"/>
      <c r="Q293" s="81"/>
      <c r="R293" s="81"/>
      <c r="S293" s="81"/>
      <c r="T293" s="81"/>
    </row>
    <row r="294" spans="1:20">
      <c r="A294" s="80"/>
      <c r="B294" s="80"/>
      <c r="C294" s="80"/>
      <c r="D294" s="80"/>
      <c r="E294" s="80" t="s">
        <v>6</v>
      </c>
      <c r="F294" s="80" t="s">
        <v>6</v>
      </c>
      <c r="G294" s="80" t="s">
        <v>6</v>
      </c>
      <c r="H294" s="80" t="s">
        <v>6</v>
      </c>
      <c r="I294" s="80" t="s">
        <v>6</v>
      </c>
      <c r="J294" s="80" t="s">
        <v>6</v>
      </c>
      <c r="K294" s="80" t="s">
        <v>6</v>
      </c>
      <c r="L294" s="80" t="s">
        <v>6</v>
      </c>
      <c r="M294" s="80"/>
      <c r="N294" s="81"/>
      <c r="O294" s="81"/>
      <c r="P294" s="81"/>
      <c r="Q294" s="81"/>
      <c r="R294" s="81"/>
      <c r="S294" s="81"/>
      <c r="T294" s="81"/>
    </row>
    <row r="295" spans="1:20">
      <c r="A295" s="80"/>
      <c r="B295" s="80"/>
      <c r="C295" s="80"/>
      <c r="D295" s="80"/>
      <c r="E295" s="80" t="s">
        <v>6</v>
      </c>
      <c r="F295" s="80" t="s">
        <v>6</v>
      </c>
      <c r="G295" s="80" t="s">
        <v>6</v>
      </c>
      <c r="H295" s="80" t="s">
        <v>6</v>
      </c>
      <c r="I295" s="80" t="s">
        <v>6</v>
      </c>
      <c r="J295" s="80" t="s">
        <v>6</v>
      </c>
      <c r="K295" s="80" t="s">
        <v>6</v>
      </c>
      <c r="L295" s="80" t="s">
        <v>6</v>
      </c>
      <c r="M295" s="80"/>
      <c r="N295" s="81"/>
      <c r="O295" s="81"/>
      <c r="P295" s="81"/>
      <c r="Q295" s="81"/>
      <c r="R295" s="81"/>
      <c r="S295" s="81"/>
      <c r="T295" s="81"/>
    </row>
    <row r="296" spans="1:20">
      <c r="A296" s="80"/>
      <c r="B296" s="80"/>
      <c r="C296" s="80"/>
      <c r="D296" s="80"/>
      <c r="E296" s="80" t="s">
        <v>6</v>
      </c>
      <c r="F296" s="80" t="s">
        <v>6</v>
      </c>
      <c r="G296" s="80" t="s">
        <v>6</v>
      </c>
      <c r="H296" s="80" t="s">
        <v>6</v>
      </c>
      <c r="I296" s="80" t="s">
        <v>6</v>
      </c>
      <c r="J296" s="80" t="s">
        <v>6</v>
      </c>
      <c r="K296" s="80" t="s">
        <v>6</v>
      </c>
      <c r="L296" s="80" t="s">
        <v>6</v>
      </c>
      <c r="M296" s="80"/>
      <c r="N296" s="81"/>
      <c r="O296" s="81"/>
      <c r="P296" s="81"/>
      <c r="Q296" s="81"/>
      <c r="R296" s="81"/>
      <c r="S296" s="81"/>
      <c r="T296" s="81"/>
    </row>
    <row r="297" spans="1:20">
      <c r="A297" s="80"/>
      <c r="B297" s="80"/>
      <c r="C297" s="80"/>
      <c r="D297" s="80"/>
      <c r="E297" s="80" t="s">
        <v>6</v>
      </c>
      <c r="F297" s="80" t="s">
        <v>6</v>
      </c>
      <c r="G297" s="80" t="s">
        <v>6</v>
      </c>
      <c r="H297" s="80" t="s">
        <v>6</v>
      </c>
      <c r="I297" s="80" t="s">
        <v>6</v>
      </c>
      <c r="J297" s="80" t="s">
        <v>6</v>
      </c>
      <c r="K297" s="80" t="s">
        <v>6</v>
      </c>
      <c r="L297" s="80" t="s">
        <v>6</v>
      </c>
      <c r="M297" s="80"/>
      <c r="N297" s="81"/>
      <c r="O297" s="81"/>
      <c r="P297" s="81"/>
      <c r="Q297" s="81"/>
      <c r="R297" s="81"/>
      <c r="S297" s="81"/>
      <c r="T297" s="81"/>
    </row>
    <row r="298" spans="1:20">
      <c r="A298" s="80"/>
      <c r="B298" s="80"/>
      <c r="C298" s="80"/>
      <c r="D298" s="80"/>
      <c r="E298" s="80" t="s">
        <v>6</v>
      </c>
      <c r="F298" s="80" t="s">
        <v>6</v>
      </c>
      <c r="G298" s="80" t="s">
        <v>6</v>
      </c>
      <c r="H298" s="80" t="s">
        <v>6</v>
      </c>
      <c r="I298" s="80" t="s">
        <v>6</v>
      </c>
      <c r="J298" s="80" t="s">
        <v>6</v>
      </c>
      <c r="K298" s="80" t="s">
        <v>6</v>
      </c>
      <c r="L298" s="80" t="s">
        <v>6</v>
      </c>
      <c r="M298" s="80"/>
      <c r="N298" s="81"/>
      <c r="O298" s="81"/>
      <c r="P298" s="81"/>
      <c r="Q298" s="81"/>
      <c r="R298" s="81"/>
      <c r="S298" s="81"/>
      <c r="T298" s="81"/>
    </row>
    <row r="299" spans="1:20">
      <c r="A299" s="80"/>
      <c r="B299" s="80"/>
      <c r="C299" s="80"/>
      <c r="D299" s="80"/>
      <c r="E299" s="80" t="s">
        <v>6</v>
      </c>
      <c r="F299" s="80" t="s">
        <v>6</v>
      </c>
      <c r="G299" s="80" t="s">
        <v>6</v>
      </c>
      <c r="H299" s="80" t="s">
        <v>6</v>
      </c>
      <c r="I299" s="80" t="s">
        <v>6</v>
      </c>
      <c r="J299" s="80" t="s">
        <v>6</v>
      </c>
      <c r="K299" s="80" t="s">
        <v>6</v>
      </c>
      <c r="L299" s="80" t="s">
        <v>6</v>
      </c>
      <c r="M299" s="80"/>
      <c r="N299" s="81"/>
      <c r="O299" s="81"/>
      <c r="P299" s="81"/>
      <c r="Q299" s="81"/>
      <c r="R299" s="81"/>
      <c r="S299" s="81"/>
      <c r="T299" s="81"/>
    </row>
    <row r="300" spans="1:20">
      <c r="A300" s="80"/>
      <c r="B300" s="80"/>
      <c r="C300" s="80"/>
      <c r="D300" s="80"/>
      <c r="E300" s="80" t="s">
        <v>6</v>
      </c>
      <c r="F300" s="80" t="s">
        <v>6</v>
      </c>
      <c r="G300" s="80" t="s">
        <v>6</v>
      </c>
      <c r="H300" s="80" t="s">
        <v>6</v>
      </c>
      <c r="I300" s="80" t="s">
        <v>6</v>
      </c>
      <c r="J300" s="80" t="s">
        <v>6</v>
      </c>
      <c r="K300" s="80" t="s">
        <v>6</v>
      </c>
      <c r="L300" s="80" t="s">
        <v>6</v>
      </c>
      <c r="M300" s="80"/>
      <c r="N300" s="81"/>
      <c r="O300" s="81"/>
      <c r="P300" s="81"/>
      <c r="Q300" s="81"/>
      <c r="R300" s="81"/>
      <c r="S300" s="81"/>
      <c r="T300" s="81"/>
    </row>
    <row r="301" spans="1:20">
      <c r="A301" s="80"/>
      <c r="B301" s="80"/>
      <c r="C301" s="80"/>
      <c r="D301" s="80"/>
      <c r="E301" s="80" t="s">
        <v>6</v>
      </c>
      <c r="F301" s="80" t="s">
        <v>6</v>
      </c>
      <c r="G301" s="80" t="s">
        <v>6</v>
      </c>
      <c r="H301" s="80" t="s">
        <v>6</v>
      </c>
      <c r="I301" s="80" t="s">
        <v>6</v>
      </c>
      <c r="J301" s="80" t="s">
        <v>6</v>
      </c>
      <c r="K301" s="80" t="s">
        <v>6</v>
      </c>
      <c r="L301" s="80" t="s">
        <v>6</v>
      </c>
      <c r="M301" s="80"/>
      <c r="N301" s="81"/>
      <c r="O301" s="81"/>
      <c r="P301" s="81"/>
      <c r="Q301" s="81"/>
      <c r="R301" s="81"/>
      <c r="S301" s="81"/>
      <c r="T301" s="81"/>
    </row>
    <row r="302" spans="1:20">
      <c r="A302" s="80"/>
      <c r="B302" s="80"/>
      <c r="C302" s="80"/>
      <c r="D302" s="80"/>
      <c r="E302" s="80" t="s">
        <v>6</v>
      </c>
      <c r="F302" s="80" t="s">
        <v>6</v>
      </c>
      <c r="G302" s="80" t="s">
        <v>6</v>
      </c>
      <c r="H302" s="80" t="s">
        <v>6</v>
      </c>
      <c r="I302" s="80" t="s">
        <v>6</v>
      </c>
      <c r="J302" s="80" t="s">
        <v>6</v>
      </c>
      <c r="K302" s="80" t="s">
        <v>6</v>
      </c>
      <c r="L302" s="80" t="s">
        <v>6</v>
      </c>
      <c r="M302" s="80"/>
      <c r="N302" s="81"/>
      <c r="O302" s="81"/>
      <c r="P302" s="81"/>
      <c r="Q302" s="81"/>
      <c r="R302" s="81"/>
      <c r="S302" s="81"/>
      <c r="T302" s="81"/>
    </row>
    <row r="303" spans="1:20">
      <c r="A303" s="80"/>
      <c r="B303" s="80"/>
      <c r="C303" s="80"/>
      <c r="D303" s="80"/>
      <c r="E303" s="80" t="s">
        <v>6</v>
      </c>
      <c r="F303" s="80" t="s">
        <v>6</v>
      </c>
      <c r="G303" s="80" t="s">
        <v>6</v>
      </c>
      <c r="H303" s="80" t="s">
        <v>6</v>
      </c>
      <c r="I303" s="80" t="s">
        <v>6</v>
      </c>
      <c r="J303" s="80" t="s">
        <v>6</v>
      </c>
      <c r="K303" s="80" t="s">
        <v>6</v>
      </c>
      <c r="L303" s="80" t="s">
        <v>6</v>
      </c>
      <c r="M303" s="80"/>
      <c r="N303" s="81"/>
      <c r="O303" s="81"/>
      <c r="P303" s="81"/>
      <c r="Q303" s="81"/>
      <c r="R303" s="81"/>
      <c r="S303" s="81"/>
      <c r="T303" s="81"/>
    </row>
    <row r="304" spans="1:20">
      <c r="A304" s="80"/>
      <c r="B304" s="80"/>
      <c r="C304" s="80"/>
      <c r="D304" s="80"/>
      <c r="E304" s="80" t="s">
        <v>6</v>
      </c>
      <c r="F304" s="80" t="s">
        <v>6</v>
      </c>
      <c r="G304" s="80" t="s">
        <v>6</v>
      </c>
      <c r="H304" s="80" t="s">
        <v>6</v>
      </c>
      <c r="I304" s="80" t="s">
        <v>6</v>
      </c>
      <c r="J304" s="80" t="s">
        <v>6</v>
      </c>
      <c r="K304" s="80" t="s">
        <v>6</v>
      </c>
      <c r="L304" s="80" t="s">
        <v>6</v>
      </c>
      <c r="M304" s="80"/>
      <c r="N304" s="81"/>
      <c r="O304" s="81"/>
      <c r="P304" s="81"/>
      <c r="Q304" s="81"/>
      <c r="R304" s="81"/>
      <c r="S304" s="81"/>
      <c r="T304" s="81"/>
    </row>
    <row r="305" spans="1:20">
      <c r="A305" s="80"/>
      <c r="B305" s="80"/>
      <c r="C305" s="80"/>
      <c r="D305" s="80"/>
      <c r="E305" s="80" t="s">
        <v>6</v>
      </c>
      <c r="F305" s="80" t="s">
        <v>6</v>
      </c>
      <c r="G305" s="80" t="s">
        <v>6</v>
      </c>
      <c r="H305" s="80" t="s">
        <v>6</v>
      </c>
      <c r="I305" s="80" t="s">
        <v>6</v>
      </c>
      <c r="J305" s="80" t="s">
        <v>6</v>
      </c>
      <c r="K305" s="80" t="s">
        <v>6</v>
      </c>
      <c r="L305" s="80" t="s">
        <v>6</v>
      </c>
      <c r="M305" s="80"/>
      <c r="N305" s="81"/>
      <c r="O305" s="81"/>
      <c r="P305" s="81"/>
      <c r="Q305" s="81"/>
      <c r="R305" s="81"/>
      <c r="S305" s="81"/>
      <c r="T305" s="81"/>
    </row>
    <row r="306" spans="1:20">
      <c r="A306" s="80"/>
      <c r="B306" s="80"/>
      <c r="C306" s="80"/>
      <c r="D306" s="80"/>
      <c r="E306" s="80" t="s">
        <v>6</v>
      </c>
      <c r="F306" s="80" t="s">
        <v>6</v>
      </c>
      <c r="G306" s="80" t="s">
        <v>6</v>
      </c>
      <c r="H306" s="80" t="s">
        <v>6</v>
      </c>
      <c r="I306" s="80" t="s">
        <v>6</v>
      </c>
      <c r="J306" s="80" t="s">
        <v>6</v>
      </c>
      <c r="K306" s="80" t="s">
        <v>6</v>
      </c>
      <c r="L306" s="80" t="s">
        <v>6</v>
      </c>
      <c r="M306" s="80"/>
      <c r="N306" s="81"/>
      <c r="O306" s="81"/>
      <c r="P306" s="81"/>
      <c r="Q306" s="81"/>
      <c r="R306" s="81"/>
      <c r="S306" s="81"/>
      <c r="T306" s="81"/>
    </row>
    <row r="307" spans="1:20">
      <c r="A307" s="80"/>
      <c r="B307" s="80"/>
      <c r="C307" s="80"/>
      <c r="D307" s="80"/>
      <c r="E307" s="80" t="s">
        <v>6</v>
      </c>
      <c r="F307" s="80" t="s">
        <v>6</v>
      </c>
      <c r="G307" s="80" t="s">
        <v>6</v>
      </c>
      <c r="H307" s="80" t="s">
        <v>6</v>
      </c>
      <c r="I307" s="80" t="s">
        <v>6</v>
      </c>
      <c r="J307" s="80" t="s">
        <v>6</v>
      </c>
      <c r="K307" s="80" t="s">
        <v>6</v>
      </c>
      <c r="L307" s="80" t="s">
        <v>6</v>
      </c>
      <c r="M307" s="80"/>
      <c r="N307" s="81"/>
      <c r="O307" s="81"/>
      <c r="P307" s="81"/>
      <c r="Q307" s="81"/>
      <c r="R307" s="81"/>
      <c r="S307" s="81"/>
      <c r="T307" s="81"/>
    </row>
    <row r="308" spans="1:20">
      <c r="A308" s="80"/>
      <c r="B308" s="80"/>
      <c r="C308" s="80"/>
      <c r="D308" s="80"/>
      <c r="E308" s="80" t="s">
        <v>6</v>
      </c>
      <c r="F308" s="80" t="s">
        <v>6</v>
      </c>
      <c r="G308" s="80" t="s">
        <v>6</v>
      </c>
      <c r="H308" s="80" t="s">
        <v>6</v>
      </c>
      <c r="I308" s="80" t="s">
        <v>6</v>
      </c>
      <c r="J308" s="80" t="s">
        <v>6</v>
      </c>
      <c r="K308" s="80" t="s">
        <v>6</v>
      </c>
      <c r="L308" s="80" t="s">
        <v>6</v>
      </c>
      <c r="M308" s="80"/>
      <c r="N308" s="81"/>
      <c r="O308" s="81"/>
      <c r="P308" s="81"/>
      <c r="Q308" s="81"/>
      <c r="R308" s="81"/>
      <c r="S308" s="81"/>
      <c r="T308" s="81"/>
    </row>
    <row r="309" spans="1:20">
      <c r="A309" s="80"/>
      <c r="B309" s="80"/>
      <c r="C309" s="80"/>
      <c r="D309" s="80"/>
      <c r="E309" s="80" t="s">
        <v>6</v>
      </c>
      <c r="F309" s="80" t="s">
        <v>6</v>
      </c>
      <c r="G309" s="80" t="s">
        <v>6</v>
      </c>
      <c r="H309" s="80" t="s">
        <v>6</v>
      </c>
      <c r="I309" s="80" t="s">
        <v>6</v>
      </c>
      <c r="J309" s="80" t="s">
        <v>6</v>
      </c>
      <c r="K309" s="80" t="s">
        <v>6</v>
      </c>
      <c r="L309" s="80" t="s">
        <v>6</v>
      </c>
      <c r="M309" s="80"/>
      <c r="N309" s="81"/>
      <c r="O309" s="81"/>
      <c r="P309" s="81"/>
      <c r="Q309" s="81"/>
      <c r="R309" s="81"/>
      <c r="S309" s="81"/>
      <c r="T309" s="81"/>
    </row>
    <row r="310" spans="1:20">
      <c r="A310" s="80"/>
      <c r="B310" s="80"/>
      <c r="C310" s="80"/>
      <c r="D310" s="80"/>
      <c r="E310" s="80" t="s">
        <v>6</v>
      </c>
      <c r="F310" s="80" t="s">
        <v>6</v>
      </c>
      <c r="G310" s="80" t="s">
        <v>6</v>
      </c>
      <c r="H310" s="80" t="s">
        <v>6</v>
      </c>
      <c r="I310" s="80" t="s">
        <v>6</v>
      </c>
      <c r="J310" s="80" t="s">
        <v>6</v>
      </c>
      <c r="K310" s="80" t="s">
        <v>6</v>
      </c>
      <c r="L310" s="80" t="s">
        <v>6</v>
      </c>
      <c r="M310" s="80"/>
      <c r="N310" s="81"/>
      <c r="O310" s="81"/>
      <c r="P310" s="81"/>
      <c r="Q310" s="81"/>
      <c r="R310" s="81"/>
      <c r="S310" s="81"/>
      <c r="T310" s="81"/>
    </row>
    <row r="311" spans="1:20">
      <c r="A311" s="80"/>
      <c r="B311" s="80"/>
      <c r="C311" s="80"/>
      <c r="D311" s="80"/>
      <c r="E311" s="80" t="s">
        <v>6</v>
      </c>
      <c r="F311" s="80" t="s">
        <v>6</v>
      </c>
      <c r="G311" s="80" t="s">
        <v>6</v>
      </c>
      <c r="H311" s="80" t="s">
        <v>6</v>
      </c>
      <c r="I311" s="80" t="s">
        <v>6</v>
      </c>
      <c r="J311" s="80" t="s">
        <v>6</v>
      </c>
      <c r="K311" s="80" t="s">
        <v>6</v>
      </c>
      <c r="L311" s="80" t="s">
        <v>6</v>
      </c>
      <c r="M311" s="80"/>
      <c r="N311" s="81"/>
      <c r="O311" s="81"/>
      <c r="P311" s="81"/>
      <c r="Q311" s="81"/>
      <c r="R311" s="81"/>
      <c r="S311" s="81"/>
      <c r="T311" s="81"/>
    </row>
    <row r="312" spans="1:20">
      <c r="A312" s="80"/>
      <c r="B312" s="80"/>
      <c r="C312" s="80"/>
      <c r="D312" s="80"/>
      <c r="E312" s="80" t="s">
        <v>6</v>
      </c>
      <c r="F312" s="80" t="s">
        <v>6</v>
      </c>
      <c r="G312" s="80" t="s">
        <v>6</v>
      </c>
      <c r="H312" s="80" t="s">
        <v>6</v>
      </c>
      <c r="I312" s="80" t="s">
        <v>6</v>
      </c>
      <c r="J312" s="80" t="s">
        <v>6</v>
      </c>
      <c r="K312" s="80" t="s">
        <v>6</v>
      </c>
      <c r="L312" s="80" t="s">
        <v>6</v>
      </c>
      <c r="M312" s="80"/>
      <c r="N312" s="81"/>
      <c r="O312" s="81"/>
      <c r="P312" s="81"/>
      <c r="Q312" s="81"/>
      <c r="R312" s="81"/>
      <c r="S312" s="81"/>
      <c r="T312" s="81"/>
    </row>
    <row r="313" spans="1:20">
      <c r="A313" s="80"/>
      <c r="B313" s="80"/>
      <c r="C313" s="80"/>
      <c r="D313" s="80"/>
      <c r="E313" s="80" t="s">
        <v>6</v>
      </c>
      <c r="F313" s="80" t="s">
        <v>6</v>
      </c>
      <c r="G313" s="80" t="s">
        <v>6</v>
      </c>
      <c r="H313" s="80" t="s">
        <v>6</v>
      </c>
      <c r="I313" s="80" t="s">
        <v>6</v>
      </c>
      <c r="J313" s="80" t="s">
        <v>6</v>
      </c>
      <c r="K313" s="80" t="s">
        <v>6</v>
      </c>
      <c r="L313" s="80" t="s">
        <v>6</v>
      </c>
      <c r="M313" s="80"/>
      <c r="N313" s="81"/>
      <c r="O313" s="81"/>
      <c r="P313" s="81"/>
      <c r="Q313" s="81"/>
      <c r="R313" s="81"/>
      <c r="S313" s="81"/>
      <c r="T313" s="81"/>
    </row>
    <row r="314" spans="1:20">
      <c r="A314" s="80"/>
      <c r="B314" s="80"/>
      <c r="C314" s="80"/>
      <c r="D314" s="80"/>
      <c r="E314" s="80" t="s">
        <v>6</v>
      </c>
      <c r="F314" s="80" t="s">
        <v>6</v>
      </c>
      <c r="G314" s="80" t="s">
        <v>6</v>
      </c>
      <c r="H314" s="80" t="s">
        <v>6</v>
      </c>
      <c r="I314" s="80" t="s">
        <v>6</v>
      </c>
      <c r="J314" s="80" t="s">
        <v>6</v>
      </c>
      <c r="K314" s="80" t="s">
        <v>6</v>
      </c>
      <c r="L314" s="80" t="s">
        <v>6</v>
      </c>
      <c r="M314" s="80"/>
      <c r="N314" s="81"/>
      <c r="O314" s="81"/>
      <c r="P314" s="81"/>
      <c r="Q314" s="81"/>
      <c r="R314" s="81"/>
      <c r="S314" s="81"/>
      <c r="T314" s="81"/>
    </row>
    <row r="315" spans="1:20">
      <c r="A315" s="80"/>
      <c r="B315" s="80"/>
      <c r="C315" s="80"/>
      <c r="D315" s="80"/>
      <c r="E315" s="80" t="s">
        <v>6</v>
      </c>
      <c r="F315" s="80" t="s">
        <v>6</v>
      </c>
      <c r="G315" s="80" t="s">
        <v>6</v>
      </c>
      <c r="H315" s="80" t="s">
        <v>6</v>
      </c>
      <c r="I315" s="80" t="s">
        <v>6</v>
      </c>
      <c r="J315" s="80" t="s">
        <v>6</v>
      </c>
      <c r="K315" s="80" t="s">
        <v>6</v>
      </c>
      <c r="L315" s="80" t="s">
        <v>6</v>
      </c>
      <c r="M315" s="80"/>
      <c r="N315" s="81"/>
      <c r="O315" s="81"/>
      <c r="P315" s="81"/>
      <c r="Q315" s="81"/>
      <c r="R315" s="81"/>
      <c r="S315" s="81"/>
      <c r="T315" s="81"/>
    </row>
    <row r="316" spans="1:20">
      <c r="A316" s="80"/>
      <c r="B316" s="80"/>
      <c r="C316" s="80"/>
      <c r="D316" s="80"/>
      <c r="E316" s="80" t="s">
        <v>6</v>
      </c>
      <c r="F316" s="80" t="s">
        <v>6</v>
      </c>
      <c r="G316" s="80" t="s">
        <v>6</v>
      </c>
      <c r="H316" s="80" t="s">
        <v>6</v>
      </c>
      <c r="I316" s="80" t="s">
        <v>6</v>
      </c>
      <c r="J316" s="80" t="s">
        <v>6</v>
      </c>
      <c r="K316" s="80" t="s">
        <v>6</v>
      </c>
      <c r="L316" s="80" t="s">
        <v>6</v>
      </c>
      <c r="M316" s="80"/>
      <c r="N316" s="81"/>
      <c r="O316" s="81"/>
      <c r="P316" s="81"/>
      <c r="Q316" s="81"/>
      <c r="R316" s="81"/>
      <c r="S316" s="81"/>
      <c r="T316" s="81"/>
    </row>
    <row r="317" spans="1:20">
      <c r="A317" s="80"/>
      <c r="B317" s="80"/>
      <c r="C317" s="80"/>
      <c r="D317" s="80"/>
      <c r="E317" s="80" t="s">
        <v>6</v>
      </c>
      <c r="F317" s="80" t="s">
        <v>6</v>
      </c>
      <c r="G317" s="80" t="s">
        <v>6</v>
      </c>
      <c r="H317" s="80" t="s">
        <v>6</v>
      </c>
      <c r="I317" s="80" t="s">
        <v>6</v>
      </c>
      <c r="J317" s="80" t="s">
        <v>6</v>
      </c>
      <c r="K317" s="80" t="s">
        <v>6</v>
      </c>
      <c r="L317" s="80" t="s">
        <v>6</v>
      </c>
      <c r="M317" s="80"/>
      <c r="N317" s="81"/>
      <c r="O317" s="81"/>
      <c r="P317" s="81"/>
      <c r="Q317" s="81"/>
      <c r="R317" s="81"/>
      <c r="S317" s="81"/>
      <c r="T317" s="81"/>
    </row>
    <row r="318" spans="1:20">
      <c r="A318" s="80"/>
      <c r="B318" s="80"/>
      <c r="C318" s="80"/>
      <c r="D318" s="80"/>
      <c r="E318" s="80" t="s">
        <v>6</v>
      </c>
      <c r="F318" s="80" t="s">
        <v>6</v>
      </c>
      <c r="G318" s="80" t="s">
        <v>6</v>
      </c>
      <c r="H318" s="80" t="s">
        <v>6</v>
      </c>
      <c r="I318" s="80" t="s">
        <v>6</v>
      </c>
      <c r="J318" s="80" t="s">
        <v>6</v>
      </c>
      <c r="K318" s="80" t="s">
        <v>6</v>
      </c>
      <c r="L318" s="80" t="s">
        <v>6</v>
      </c>
      <c r="M318" s="80"/>
      <c r="N318" s="81"/>
      <c r="O318" s="81"/>
      <c r="P318" s="81"/>
      <c r="Q318" s="81"/>
      <c r="R318" s="81"/>
      <c r="S318" s="81"/>
      <c r="T318" s="81"/>
    </row>
    <row r="319" spans="1:20">
      <c r="A319" s="80"/>
      <c r="B319" s="80"/>
      <c r="C319" s="80"/>
      <c r="D319" s="80"/>
      <c r="E319" s="80" t="s">
        <v>6</v>
      </c>
      <c r="F319" s="80" t="s">
        <v>6</v>
      </c>
      <c r="G319" s="80" t="s">
        <v>6</v>
      </c>
      <c r="H319" s="80" t="s">
        <v>6</v>
      </c>
      <c r="I319" s="80" t="s">
        <v>6</v>
      </c>
      <c r="J319" s="80" t="s">
        <v>6</v>
      </c>
      <c r="K319" s="80" t="s">
        <v>6</v>
      </c>
      <c r="L319" s="80" t="s">
        <v>6</v>
      </c>
      <c r="M319" s="80"/>
      <c r="N319" s="81"/>
      <c r="O319" s="81"/>
      <c r="P319" s="81"/>
      <c r="Q319" s="81"/>
      <c r="R319" s="81"/>
      <c r="S319" s="81"/>
      <c r="T319" s="81"/>
    </row>
    <row r="320" spans="1:20">
      <c r="A320" s="80"/>
      <c r="B320" s="80"/>
      <c r="C320" s="80"/>
      <c r="D320" s="80"/>
      <c r="E320" s="80" t="s">
        <v>6</v>
      </c>
      <c r="F320" s="80" t="s">
        <v>6</v>
      </c>
      <c r="G320" s="80" t="s">
        <v>6</v>
      </c>
      <c r="H320" s="80" t="s">
        <v>6</v>
      </c>
      <c r="I320" s="80" t="s">
        <v>6</v>
      </c>
      <c r="J320" s="80" t="s">
        <v>6</v>
      </c>
      <c r="K320" s="80" t="s">
        <v>6</v>
      </c>
      <c r="L320" s="80" t="s">
        <v>6</v>
      </c>
      <c r="M320" s="80"/>
      <c r="N320" s="81"/>
      <c r="O320" s="81"/>
      <c r="P320" s="81"/>
      <c r="Q320" s="81"/>
      <c r="R320" s="81"/>
      <c r="S320" s="81"/>
      <c r="T320" s="81"/>
    </row>
    <row r="321" spans="1:20">
      <c r="A321" s="80"/>
      <c r="B321" s="80"/>
      <c r="C321" s="80"/>
      <c r="D321" s="80"/>
      <c r="E321" s="80" t="s">
        <v>6</v>
      </c>
      <c r="F321" s="80" t="s">
        <v>6</v>
      </c>
      <c r="G321" s="80" t="s">
        <v>6</v>
      </c>
      <c r="H321" s="80" t="s">
        <v>6</v>
      </c>
      <c r="I321" s="80" t="s">
        <v>6</v>
      </c>
      <c r="J321" s="80" t="s">
        <v>6</v>
      </c>
      <c r="K321" s="80" t="s">
        <v>6</v>
      </c>
      <c r="L321" s="80" t="s">
        <v>6</v>
      </c>
      <c r="M321" s="80"/>
      <c r="N321" s="81"/>
      <c r="O321" s="81"/>
      <c r="P321" s="81"/>
      <c r="Q321" s="81"/>
      <c r="R321" s="81"/>
      <c r="S321" s="81"/>
      <c r="T321" s="81"/>
    </row>
    <row r="322" spans="1:20">
      <c r="A322" s="80"/>
      <c r="B322" s="80"/>
      <c r="C322" s="80"/>
      <c r="D322" s="80"/>
      <c r="E322" s="80" t="s">
        <v>6</v>
      </c>
      <c r="F322" s="80" t="s">
        <v>6</v>
      </c>
      <c r="G322" s="80" t="s">
        <v>6</v>
      </c>
      <c r="H322" s="80" t="s">
        <v>6</v>
      </c>
      <c r="I322" s="80" t="s">
        <v>6</v>
      </c>
      <c r="J322" s="80" t="s">
        <v>6</v>
      </c>
      <c r="K322" s="80" t="s">
        <v>6</v>
      </c>
      <c r="L322" s="80" t="s">
        <v>6</v>
      </c>
      <c r="M322" s="80"/>
      <c r="N322" s="81"/>
      <c r="O322" s="81"/>
      <c r="P322" s="81"/>
      <c r="Q322" s="81"/>
      <c r="R322" s="81"/>
      <c r="S322" s="81"/>
      <c r="T322" s="81"/>
    </row>
    <row r="323" spans="1:20">
      <c r="A323" s="80"/>
      <c r="B323" s="80"/>
      <c r="C323" s="80"/>
      <c r="D323" s="80"/>
      <c r="E323" s="80" t="s">
        <v>6</v>
      </c>
      <c r="F323" s="80" t="s">
        <v>6</v>
      </c>
      <c r="G323" s="80" t="s">
        <v>6</v>
      </c>
      <c r="H323" s="80" t="s">
        <v>6</v>
      </c>
      <c r="I323" s="80" t="s">
        <v>6</v>
      </c>
      <c r="J323" s="80" t="s">
        <v>6</v>
      </c>
      <c r="K323" s="80" t="s">
        <v>6</v>
      </c>
      <c r="L323" s="80" t="s">
        <v>6</v>
      </c>
      <c r="M323" s="80"/>
      <c r="N323" s="81"/>
      <c r="O323" s="81"/>
      <c r="P323" s="81"/>
      <c r="Q323" s="81"/>
      <c r="R323" s="81"/>
      <c r="S323" s="81"/>
      <c r="T323" s="81"/>
    </row>
    <row r="324" spans="1:20">
      <c r="A324" s="80"/>
      <c r="B324" s="80"/>
      <c r="C324" s="80"/>
      <c r="D324" s="80"/>
      <c r="E324" s="80" t="s">
        <v>6</v>
      </c>
      <c r="F324" s="80" t="s">
        <v>6</v>
      </c>
      <c r="G324" s="80" t="s">
        <v>6</v>
      </c>
      <c r="H324" s="80" t="s">
        <v>6</v>
      </c>
      <c r="I324" s="80" t="s">
        <v>6</v>
      </c>
      <c r="J324" s="80" t="s">
        <v>6</v>
      </c>
      <c r="K324" s="80" t="s">
        <v>6</v>
      </c>
      <c r="L324" s="80" t="s">
        <v>6</v>
      </c>
      <c r="M324" s="80"/>
      <c r="N324" s="81"/>
      <c r="O324" s="81"/>
      <c r="P324" s="81"/>
      <c r="Q324" s="81"/>
      <c r="R324" s="81"/>
      <c r="S324" s="81"/>
      <c r="T324" s="81"/>
    </row>
    <row r="325" spans="1:20">
      <c r="A325" s="80"/>
      <c r="B325" s="80"/>
      <c r="C325" s="80"/>
      <c r="D325" s="80"/>
      <c r="E325" s="80" t="s">
        <v>6</v>
      </c>
      <c r="F325" s="80" t="s">
        <v>6</v>
      </c>
      <c r="G325" s="80" t="s">
        <v>6</v>
      </c>
      <c r="H325" s="80" t="s">
        <v>6</v>
      </c>
      <c r="I325" s="80" t="s">
        <v>6</v>
      </c>
      <c r="J325" s="80" t="s">
        <v>6</v>
      </c>
      <c r="K325" s="80" t="s">
        <v>6</v>
      </c>
      <c r="L325" s="80" t="s">
        <v>6</v>
      </c>
      <c r="M325" s="80"/>
      <c r="N325" s="81"/>
      <c r="O325" s="81"/>
      <c r="P325" s="81"/>
      <c r="Q325" s="81"/>
      <c r="R325" s="81"/>
      <c r="S325" s="81"/>
      <c r="T325" s="81"/>
    </row>
    <row r="326" spans="1:20">
      <c r="A326" s="80"/>
      <c r="B326" s="80"/>
      <c r="C326" s="80"/>
      <c r="D326" s="80"/>
      <c r="E326" s="80" t="s">
        <v>6</v>
      </c>
      <c r="F326" s="80" t="s">
        <v>6</v>
      </c>
      <c r="G326" s="80" t="s">
        <v>6</v>
      </c>
      <c r="H326" s="80" t="s">
        <v>6</v>
      </c>
      <c r="I326" s="80" t="s">
        <v>6</v>
      </c>
      <c r="J326" s="80" t="s">
        <v>6</v>
      </c>
      <c r="K326" s="80" t="s">
        <v>6</v>
      </c>
      <c r="L326" s="80" t="s">
        <v>6</v>
      </c>
      <c r="M326" s="80"/>
      <c r="N326" s="81"/>
      <c r="O326" s="81"/>
      <c r="P326" s="81"/>
      <c r="Q326" s="81"/>
      <c r="R326" s="81"/>
      <c r="S326" s="81"/>
      <c r="T326" s="81"/>
    </row>
    <row r="327" spans="1:20">
      <c r="A327" s="80"/>
      <c r="B327" s="80"/>
      <c r="C327" s="80"/>
      <c r="D327" s="80"/>
      <c r="E327" s="80" t="s">
        <v>6</v>
      </c>
      <c r="F327" s="80" t="s">
        <v>6</v>
      </c>
      <c r="G327" s="80" t="s">
        <v>6</v>
      </c>
      <c r="H327" s="80" t="s">
        <v>6</v>
      </c>
      <c r="I327" s="80" t="s">
        <v>6</v>
      </c>
      <c r="J327" s="80" t="s">
        <v>6</v>
      </c>
      <c r="K327" s="80" t="s">
        <v>6</v>
      </c>
      <c r="L327" s="80" t="s">
        <v>6</v>
      </c>
      <c r="M327" s="80"/>
      <c r="N327" s="81"/>
      <c r="O327" s="81"/>
      <c r="P327" s="81"/>
      <c r="Q327" s="81"/>
      <c r="R327" s="81"/>
      <c r="S327" s="81"/>
      <c r="T327" s="81"/>
    </row>
    <row r="328" spans="1:20">
      <c r="A328" s="80"/>
      <c r="B328" s="80"/>
      <c r="C328" s="80"/>
      <c r="D328" s="80"/>
      <c r="E328" s="80" t="s">
        <v>6</v>
      </c>
      <c r="F328" s="80" t="s">
        <v>6</v>
      </c>
      <c r="G328" s="80" t="s">
        <v>6</v>
      </c>
      <c r="H328" s="80" t="s">
        <v>6</v>
      </c>
      <c r="I328" s="80" t="s">
        <v>6</v>
      </c>
      <c r="J328" s="80" t="s">
        <v>6</v>
      </c>
      <c r="K328" s="80" t="s">
        <v>6</v>
      </c>
      <c r="L328" s="80" t="s">
        <v>6</v>
      </c>
      <c r="M328" s="80"/>
      <c r="N328" s="81"/>
      <c r="O328" s="81"/>
      <c r="P328" s="81"/>
      <c r="Q328" s="81"/>
      <c r="R328" s="81"/>
      <c r="S328" s="81"/>
      <c r="T328" s="81"/>
    </row>
    <row r="329" spans="1:20">
      <c r="A329" s="80"/>
      <c r="B329" s="80"/>
      <c r="C329" s="80"/>
      <c r="D329" s="80"/>
      <c r="E329" s="80" t="s">
        <v>6</v>
      </c>
      <c r="F329" s="80" t="s">
        <v>6</v>
      </c>
      <c r="G329" s="80" t="s">
        <v>6</v>
      </c>
      <c r="H329" s="80" t="s">
        <v>6</v>
      </c>
      <c r="I329" s="80" t="s">
        <v>6</v>
      </c>
      <c r="J329" s="80" t="s">
        <v>6</v>
      </c>
      <c r="K329" s="80" t="s">
        <v>6</v>
      </c>
      <c r="L329" s="80" t="s">
        <v>6</v>
      </c>
      <c r="M329" s="80"/>
      <c r="N329" s="81"/>
      <c r="O329" s="81"/>
      <c r="P329" s="81"/>
      <c r="Q329" s="81"/>
      <c r="R329" s="81"/>
      <c r="S329" s="81"/>
      <c r="T329" s="81"/>
    </row>
    <row r="330" spans="1:20">
      <c r="A330" s="80"/>
      <c r="B330" s="80"/>
      <c r="C330" s="80"/>
      <c r="D330" s="80"/>
      <c r="E330" s="80" t="s">
        <v>6</v>
      </c>
      <c r="F330" s="80" t="s">
        <v>6</v>
      </c>
      <c r="G330" s="80" t="s">
        <v>6</v>
      </c>
      <c r="H330" s="80" t="s">
        <v>6</v>
      </c>
      <c r="I330" s="80" t="s">
        <v>6</v>
      </c>
      <c r="J330" s="80" t="s">
        <v>6</v>
      </c>
      <c r="K330" s="80" t="s">
        <v>6</v>
      </c>
      <c r="L330" s="80" t="s">
        <v>6</v>
      </c>
      <c r="M330" s="80"/>
      <c r="N330" s="81"/>
      <c r="O330" s="81"/>
      <c r="P330" s="81"/>
      <c r="Q330" s="81"/>
      <c r="R330" s="81"/>
      <c r="S330" s="81"/>
      <c r="T330" s="81"/>
    </row>
    <row r="331" spans="1:20">
      <c r="A331" s="80"/>
      <c r="B331" s="80"/>
      <c r="C331" s="80"/>
      <c r="D331" s="80"/>
      <c r="E331" s="80" t="s">
        <v>6</v>
      </c>
      <c r="F331" s="80" t="s">
        <v>6</v>
      </c>
      <c r="G331" s="80" t="s">
        <v>6</v>
      </c>
      <c r="H331" s="80" t="s">
        <v>6</v>
      </c>
      <c r="I331" s="80" t="s">
        <v>6</v>
      </c>
      <c r="J331" s="80" t="s">
        <v>6</v>
      </c>
      <c r="K331" s="80" t="s">
        <v>6</v>
      </c>
      <c r="L331" s="80" t="s">
        <v>6</v>
      </c>
      <c r="M331" s="80"/>
      <c r="N331" s="81"/>
      <c r="O331" s="81"/>
      <c r="P331" s="81"/>
      <c r="Q331" s="81"/>
      <c r="R331" s="81"/>
      <c r="S331" s="81"/>
      <c r="T331" s="81"/>
    </row>
    <row r="332" spans="1:20">
      <c r="A332" s="80"/>
      <c r="B332" s="80"/>
      <c r="C332" s="80"/>
      <c r="D332" s="80"/>
      <c r="E332" s="80" t="s">
        <v>6</v>
      </c>
      <c r="F332" s="80" t="s">
        <v>6</v>
      </c>
      <c r="G332" s="80" t="s">
        <v>6</v>
      </c>
      <c r="H332" s="80" t="s">
        <v>6</v>
      </c>
      <c r="I332" s="80" t="s">
        <v>6</v>
      </c>
      <c r="J332" s="80" t="s">
        <v>6</v>
      </c>
      <c r="K332" s="80" t="s">
        <v>6</v>
      </c>
      <c r="L332" s="80" t="s">
        <v>6</v>
      </c>
      <c r="M332" s="80"/>
      <c r="N332" s="81"/>
      <c r="O332" s="81"/>
      <c r="P332" s="81"/>
      <c r="Q332" s="81"/>
      <c r="R332" s="81"/>
      <c r="S332" s="81"/>
      <c r="T332" s="81"/>
    </row>
    <row r="333" spans="1:20">
      <c r="A333" s="80"/>
      <c r="B333" s="80"/>
      <c r="C333" s="80"/>
      <c r="D333" s="80"/>
      <c r="E333" s="80" t="s">
        <v>6</v>
      </c>
      <c r="F333" s="80" t="s">
        <v>6</v>
      </c>
      <c r="G333" s="80" t="s">
        <v>6</v>
      </c>
      <c r="H333" s="80" t="s">
        <v>6</v>
      </c>
      <c r="I333" s="80" t="s">
        <v>6</v>
      </c>
      <c r="J333" s="80" t="s">
        <v>6</v>
      </c>
      <c r="K333" s="80" t="s">
        <v>6</v>
      </c>
      <c r="L333" s="80" t="s">
        <v>6</v>
      </c>
      <c r="M333" s="80"/>
      <c r="N333" s="81"/>
      <c r="O333" s="81"/>
      <c r="P333" s="81"/>
      <c r="Q333" s="81"/>
      <c r="R333" s="81"/>
      <c r="S333" s="81"/>
      <c r="T333" s="81"/>
    </row>
    <row r="334" spans="1:20">
      <c r="A334" s="80"/>
      <c r="B334" s="80"/>
      <c r="C334" s="80"/>
      <c r="D334" s="80"/>
      <c r="E334" s="80" t="s">
        <v>6</v>
      </c>
      <c r="F334" s="80" t="s">
        <v>6</v>
      </c>
      <c r="G334" s="80" t="s">
        <v>6</v>
      </c>
      <c r="H334" s="80" t="s">
        <v>6</v>
      </c>
      <c r="I334" s="80" t="s">
        <v>6</v>
      </c>
      <c r="J334" s="80" t="s">
        <v>6</v>
      </c>
      <c r="K334" s="80" t="s">
        <v>6</v>
      </c>
      <c r="L334" s="80" t="s">
        <v>6</v>
      </c>
      <c r="M334" s="80"/>
      <c r="N334" s="81"/>
      <c r="O334" s="81"/>
      <c r="P334" s="81"/>
      <c r="Q334" s="81"/>
      <c r="R334" s="81"/>
      <c r="S334" s="81"/>
      <c r="T334" s="81"/>
    </row>
    <row r="335" spans="1:20">
      <c r="A335" s="80"/>
      <c r="B335" s="80"/>
      <c r="C335" s="80"/>
      <c r="D335" s="80"/>
      <c r="E335" s="80" t="s">
        <v>6</v>
      </c>
      <c r="F335" s="80" t="s">
        <v>6</v>
      </c>
      <c r="G335" s="80" t="s">
        <v>6</v>
      </c>
      <c r="H335" s="80" t="s">
        <v>6</v>
      </c>
      <c r="I335" s="80" t="s">
        <v>6</v>
      </c>
      <c r="J335" s="80" t="s">
        <v>6</v>
      </c>
      <c r="K335" s="80" t="s">
        <v>6</v>
      </c>
      <c r="L335" s="80" t="s">
        <v>6</v>
      </c>
      <c r="M335" s="80"/>
      <c r="N335" s="81"/>
      <c r="O335" s="81"/>
      <c r="P335" s="81"/>
      <c r="Q335" s="81"/>
      <c r="R335" s="81"/>
      <c r="S335" s="81"/>
      <c r="T335" s="81"/>
    </row>
  </sheetData>
  <mergeCells count="103">
    <mergeCell ref="A1:L1"/>
    <mergeCell ref="A2:B2"/>
    <mergeCell ref="C2:D2"/>
    <mergeCell ref="E2:G2"/>
    <mergeCell ref="H2:L2"/>
    <mergeCell ref="A3:B3"/>
    <mergeCell ref="C3:D3"/>
    <mergeCell ref="E3:G3"/>
    <mergeCell ref="H3:L3"/>
    <mergeCell ref="E4:G4"/>
    <mergeCell ref="H4:L4"/>
    <mergeCell ref="C5:D5"/>
    <mergeCell ref="E6:K6"/>
    <mergeCell ref="A15:J15"/>
    <mergeCell ref="A44:J44"/>
    <mergeCell ref="A82:J82"/>
    <mergeCell ref="E83:K83"/>
    <mergeCell ref="A103:J103"/>
    <mergeCell ref="E104:K104"/>
    <mergeCell ref="A148:J148"/>
    <mergeCell ref="C149:D149"/>
    <mergeCell ref="E149:K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A184:J184"/>
    <mergeCell ref="C185:D185"/>
    <mergeCell ref="E185:K185"/>
    <mergeCell ref="C186:D186"/>
    <mergeCell ref="A206:J206"/>
    <mergeCell ref="A207:J207"/>
    <mergeCell ref="A208:J208"/>
    <mergeCell ref="A209:J209"/>
    <mergeCell ref="A210:J210"/>
    <mergeCell ref="A211:J211"/>
    <mergeCell ref="A6:A14"/>
    <mergeCell ref="A16:A43"/>
    <mergeCell ref="A45:A81"/>
    <mergeCell ref="A83:A102"/>
    <mergeCell ref="A104:A147"/>
    <mergeCell ref="A149:A173"/>
    <mergeCell ref="A185:A205"/>
    <mergeCell ref="B7:B14"/>
    <mergeCell ref="B17:B30"/>
    <mergeCell ref="B32:B40"/>
    <mergeCell ref="B41:B43"/>
    <mergeCell ref="B46:B62"/>
    <mergeCell ref="B63:B75"/>
    <mergeCell ref="B76:B79"/>
    <mergeCell ref="B80:B81"/>
    <mergeCell ref="B84:B102"/>
    <mergeCell ref="B107:B109"/>
    <mergeCell ref="B110:B131"/>
    <mergeCell ref="B132:B137"/>
    <mergeCell ref="B138:B145"/>
    <mergeCell ref="B151:B156"/>
    <mergeCell ref="B159:B168"/>
    <mergeCell ref="B169:B173"/>
    <mergeCell ref="B174:B177"/>
    <mergeCell ref="B179:B180"/>
    <mergeCell ref="B181:B183"/>
    <mergeCell ref="B187:B203"/>
    <mergeCell ref="B204:B205"/>
    <mergeCell ref="C100:C102"/>
    <mergeCell ref="C107:C108"/>
    <mergeCell ref="C110:C124"/>
    <mergeCell ref="C126:C131"/>
    <mergeCell ref="C132:C137"/>
    <mergeCell ref="C141:C145"/>
    <mergeCell ref="C188:C193"/>
    <mergeCell ref="C194:C196"/>
    <mergeCell ref="C197:C198"/>
  </mergeCells>
  <hyperlinks>
    <hyperlink ref="L112" r:id="rId1" display=" 2021抖音嘉年华零食清单 "/>
  </hyperlink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206"/>
  <sheetViews>
    <sheetView workbookViewId="0">
      <selection activeCell="A1" sqref="A1"/>
    </sheetView>
  </sheetViews>
  <sheetFormatPr defaultColWidth="14" defaultRowHeight="15.2"/>
  <cols>
    <col min="1" max="1" width="7" customWidth="1"/>
    <col min="2" max="2" width="9" customWidth="1"/>
    <col min="3" max="3" width="17" customWidth="1"/>
    <col min="4" max="4" width="7" customWidth="1"/>
    <col min="5" max="12" width="11" customWidth="1"/>
    <col min="21" max="22" width="14" customWidth="1"/>
  </cols>
  <sheetData>
    <row r="1" spans="1:22">
      <c r="A1" s="28"/>
      <c r="B1" s="28"/>
      <c r="C1" s="28"/>
      <c r="D1" s="28"/>
      <c r="E1" s="32" t="s">
        <v>597</v>
      </c>
      <c r="F1" s="33"/>
      <c r="G1" s="32" t="s">
        <v>598</v>
      </c>
      <c r="H1" s="33"/>
      <c r="I1" s="32" t="s">
        <v>599</v>
      </c>
      <c r="J1" s="33"/>
      <c r="K1" s="32" t="s">
        <v>600</v>
      </c>
      <c r="L1" s="33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>
      <c r="A2" s="29" t="s">
        <v>100</v>
      </c>
      <c r="B2" s="29" t="s">
        <v>601</v>
      </c>
      <c r="C2" s="29" t="s">
        <v>602</v>
      </c>
      <c r="D2" s="29" t="s">
        <v>166</v>
      </c>
      <c r="E2" s="29" t="s">
        <v>17</v>
      </c>
      <c r="F2" s="29" t="s">
        <v>19</v>
      </c>
      <c r="G2" s="29" t="s">
        <v>17</v>
      </c>
      <c r="H2" s="29" t="s">
        <v>19</v>
      </c>
      <c r="I2" s="29" t="s">
        <v>17</v>
      </c>
      <c r="J2" s="29" t="s">
        <v>19</v>
      </c>
      <c r="K2" s="29" t="s">
        <v>17</v>
      </c>
      <c r="L2" s="35" t="s">
        <v>19</v>
      </c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>
      <c r="A3" s="30" t="s">
        <v>603</v>
      </c>
      <c r="B3" s="30" t="s">
        <v>604</v>
      </c>
      <c r="C3" s="30" t="s">
        <v>605</v>
      </c>
      <c r="D3" s="30">
        <f>160*(1+0.25)</f>
        <v>200</v>
      </c>
      <c r="E3" s="30">
        <v>1000</v>
      </c>
      <c r="F3" s="30">
        <f t="shared" ref="F3:F12" si="0">D3*E3</f>
        <v>200000</v>
      </c>
      <c r="G3" s="30">
        <v>900</v>
      </c>
      <c r="H3" s="30">
        <f t="shared" ref="H3:H12" si="1">D3*G3</f>
        <v>180000</v>
      </c>
      <c r="I3" s="36">
        <v>950</v>
      </c>
      <c r="J3" s="30">
        <f>D3*I3</f>
        <v>190000</v>
      </c>
      <c r="K3" s="30">
        <v>660</v>
      </c>
      <c r="L3" s="30">
        <f t="shared" ref="L3:L11" si="2">D3*K3</f>
        <v>132000</v>
      </c>
      <c r="M3" s="28"/>
      <c r="N3" s="28"/>
      <c r="O3" s="28"/>
      <c r="P3" s="28"/>
      <c r="Q3" s="28"/>
      <c r="R3" s="28"/>
      <c r="S3" s="28"/>
      <c r="T3" s="28"/>
      <c r="U3" s="28"/>
      <c r="V3" s="28"/>
    </row>
    <row r="4" spans="1:22">
      <c r="A4" s="30"/>
      <c r="B4" s="30"/>
      <c r="C4" s="30" t="s">
        <v>606</v>
      </c>
      <c r="D4" s="30">
        <f>24*(1+0.25)</f>
        <v>30</v>
      </c>
      <c r="E4" s="30">
        <v>2200</v>
      </c>
      <c r="F4" s="30">
        <f t="shared" si="0"/>
        <v>66000</v>
      </c>
      <c r="G4" s="30">
        <v>1300</v>
      </c>
      <c r="H4" s="30">
        <f t="shared" si="1"/>
        <v>39000</v>
      </c>
      <c r="I4" s="30">
        <v>3000</v>
      </c>
      <c r="J4" s="30">
        <f>I4*D4</f>
        <v>90000</v>
      </c>
      <c r="K4" s="30">
        <v>1200</v>
      </c>
      <c r="L4" s="30">
        <f t="shared" si="2"/>
        <v>36000</v>
      </c>
      <c r="M4" s="28"/>
      <c r="N4" s="28"/>
      <c r="O4" s="28"/>
      <c r="P4" s="28"/>
      <c r="Q4" s="28"/>
      <c r="R4" s="28"/>
      <c r="S4" s="28"/>
      <c r="T4" s="28"/>
      <c r="U4" s="28"/>
      <c r="V4" s="28"/>
    </row>
    <row r="5" spans="1:22">
      <c r="A5" s="30"/>
      <c r="B5" s="30">
        <v>1.14</v>
      </c>
      <c r="C5" s="30" t="s">
        <v>607</v>
      </c>
      <c r="D5" s="30">
        <v>225</v>
      </c>
      <c r="E5" s="30">
        <v>1000</v>
      </c>
      <c r="F5" s="30">
        <f t="shared" si="0"/>
        <v>225000</v>
      </c>
      <c r="G5" s="30">
        <v>900</v>
      </c>
      <c r="H5" s="30">
        <f t="shared" si="1"/>
        <v>202500</v>
      </c>
      <c r="I5" s="36">
        <v>950</v>
      </c>
      <c r="J5" s="30">
        <f>I5*D5</f>
        <v>213750</v>
      </c>
      <c r="K5" s="30">
        <v>660</v>
      </c>
      <c r="L5" s="30">
        <f t="shared" si="2"/>
        <v>148500</v>
      </c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>
      <c r="A6" s="30"/>
      <c r="B6" s="30"/>
      <c r="C6" s="30" t="s">
        <v>606</v>
      </c>
      <c r="D6" s="30">
        <f>20*(1+0.25)</f>
        <v>25</v>
      </c>
      <c r="E6" s="30">
        <v>2200</v>
      </c>
      <c r="F6" s="30">
        <f t="shared" si="0"/>
        <v>55000</v>
      </c>
      <c r="G6" s="30">
        <v>1300</v>
      </c>
      <c r="H6" s="30">
        <f t="shared" si="1"/>
        <v>32500</v>
      </c>
      <c r="I6" s="30">
        <v>3000</v>
      </c>
      <c r="J6" s="30">
        <f>E6*D6</f>
        <v>55000</v>
      </c>
      <c r="K6" s="30">
        <v>1200</v>
      </c>
      <c r="L6" s="30">
        <f t="shared" si="2"/>
        <v>30000</v>
      </c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>
      <c r="A7" s="30"/>
      <c r="B7" s="30">
        <v>1.15</v>
      </c>
      <c r="C7" s="30" t="s">
        <v>607</v>
      </c>
      <c r="D7" s="30">
        <v>225</v>
      </c>
      <c r="E7" s="30">
        <v>1000</v>
      </c>
      <c r="F7" s="30">
        <f t="shared" si="0"/>
        <v>225000</v>
      </c>
      <c r="G7" s="30">
        <v>900</v>
      </c>
      <c r="H7" s="30">
        <f t="shared" si="1"/>
        <v>202500</v>
      </c>
      <c r="I7" s="36">
        <v>950</v>
      </c>
      <c r="J7" s="30">
        <f t="shared" ref="J7:J12" si="3">I7*D7</f>
        <v>213750</v>
      </c>
      <c r="K7" s="30">
        <v>660</v>
      </c>
      <c r="L7" s="30">
        <f t="shared" si="2"/>
        <v>148500</v>
      </c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22">
      <c r="A8" s="30"/>
      <c r="B8" s="30"/>
      <c r="C8" s="30" t="s">
        <v>606</v>
      </c>
      <c r="D8" s="30">
        <v>25</v>
      </c>
      <c r="E8" s="30">
        <v>2200</v>
      </c>
      <c r="F8" s="30">
        <f t="shared" si="0"/>
        <v>55000</v>
      </c>
      <c r="G8" s="30">
        <v>1300</v>
      </c>
      <c r="H8" s="30">
        <f t="shared" si="1"/>
        <v>32500</v>
      </c>
      <c r="I8" s="30">
        <v>3000</v>
      </c>
      <c r="J8" s="30">
        <f t="shared" si="3"/>
        <v>75000</v>
      </c>
      <c r="K8" s="30">
        <v>1200</v>
      </c>
      <c r="L8" s="30">
        <f t="shared" si="2"/>
        <v>30000</v>
      </c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2">
      <c r="A9" s="30" t="s">
        <v>447</v>
      </c>
      <c r="B9" s="30" t="s">
        <v>604</v>
      </c>
      <c r="C9" s="30" t="s">
        <v>608</v>
      </c>
      <c r="D9" s="31">
        <f>121*(1+0.25)</f>
        <v>151.25</v>
      </c>
      <c r="E9" s="30">
        <v>80</v>
      </c>
      <c r="F9" s="30">
        <f t="shared" si="0"/>
        <v>12100</v>
      </c>
      <c r="G9" s="30">
        <v>100</v>
      </c>
      <c r="H9" s="30">
        <f t="shared" si="1"/>
        <v>15125</v>
      </c>
      <c r="I9" s="30">
        <v>150</v>
      </c>
      <c r="J9" s="30">
        <f t="shared" si="3"/>
        <v>22687.5</v>
      </c>
      <c r="K9" s="30">
        <v>89</v>
      </c>
      <c r="L9" s="31">
        <f t="shared" si="2"/>
        <v>13461.25</v>
      </c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2">
      <c r="A10" s="30"/>
      <c r="B10" s="30" t="s">
        <v>609</v>
      </c>
      <c r="C10" s="30" t="s">
        <v>610</v>
      </c>
      <c r="D10" s="31">
        <v>150</v>
      </c>
      <c r="E10" s="30">
        <v>280</v>
      </c>
      <c r="F10" s="30">
        <f t="shared" si="0"/>
        <v>42000</v>
      </c>
      <c r="G10" s="30">
        <v>168</v>
      </c>
      <c r="H10" s="30">
        <f t="shared" si="1"/>
        <v>25200</v>
      </c>
      <c r="I10" s="30">
        <v>208</v>
      </c>
      <c r="J10" s="30">
        <f t="shared" si="3"/>
        <v>31200</v>
      </c>
      <c r="K10" s="30">
        <v>159</v>
      </c>
      <c r="L10" s="30">
        <f t="shared" si="2"/>
        <v>23850</v>
      </c>
      <c r="M10" s="28"/>
      <c r="N10" s="28"/>
      <c r="O10" s="28"/>
      <c r="P10" s="28"/>
      <c r="Q10" s="28"/>
      <c r="R10" s="28"/>
      <c r="S10" s="28"/>
      <c r="T10" s="28"/>
      <c r="U10" s="28"/>
      <c r="V10" s="28"/>
    </row>
    <row r="11" spans="1:22">
      <c r="A11" s="30"/>
      <c r="B11" s="30"/>
      <c r="C11" s="30" t="s">
        <v>611</v>
      </c>
      <c r="D11" s="31">
        <v>150</v>
      </c>
      <c r="E11" s="30">
        <v>280</v>
      </c>
      <c r="F11" s="30">
        <f t="shared" si="0"/>
        <v>42000</v>
      </c>
      <c r="G11" s="30">
        <v>288</v>
      </c>
      <c r="H11" s="30">
        <f t="shared" si="1"/>
        <v>43200</v>
      </c>
      <c r="I11" s="30">
        <v>258</v>
      </c>
      <c r="J11" s="30">
        <f t="shared" si="3"/>
        <v>38700</v>
      </c>
      <c r="K11" s="30">
        <v>209</v>
      </c>
      <c r="L11" s="30">
        <f t="shared" si="2"/>
        <v>31350</v>
      </c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22">
      <c r="A12" s="30"/>
      <c r="B12" s="30">
        <v>1.15</v>
      </c>
      <c r="C12" s="30" t="s">
        <v>612</v>
      </c>
      <c r="D12" s="30">
        <v>15</v>
      </c>
      <c r="E12" s="30">
        <v>3588</v>
      </c>
      <c r="F12" s="30">
        <f t="shared" si="0"/>
        <v>53820</v>
      </c>
      <c r="G12" s="30">
        <v>4288</v>
      </c>
      <c r="H12" s="30">
        <f t="shared" si="1"/>
        <v>64320</v>
      </c>
      <c r="I12" s="30">
        <v>4688</v>
      </c>
      <c r="J12" s="30">
        <f t="shared" si="3"/>
        <v>70320</v>
      </c>
      <c r="K12" s="30">
        <v>4299</v>
      </c>
      <c r="L12" s="30">
        <f>D12*K12+10000</f>
        <v>74485</v>
      </c>
      <c r="M12" s="28"/>
      <c r="N12" s="28"/>
      <c r="O12" s="28"/>
      <c r="P12" s="28"/>
      <c r="Q12" s="28"/>
      <c r="R12" s="28"/>
      <c r="S12" s="28"/>
      <c r="T12" s="28"/>
      <c r="U12" s="28"/>
      <c r="V12" s="28"/>
    </row>
    <row r="13" spans="1:22">
      <c r="A13" s="30" t="s">
        <v>613</v>
      </c>
      <c r="B13" s="30"/>
      <c r="C13" s="30"/>
      <c r="D13" s="30"/>
      <c r="E13" s="30"/>
      <c r="F13" s="34">
        <f>SUM(F3:F12)</f>
        <v>975920</v>
      </c>
      <c r="G13" s="30"/>
      <c r="H13" s="34">
        <f>SUM(H3:H12)</f>
        <v>836845</v>
      </c>
      <c r="I13" s="30"/>
      <c r="J13" s="37">
        <f>SUM(J3:J12)</f>
        <v>1000407.5</v>
      </c>
      <c r="K13" s="30"/>
      <c r="L13" s="37">
        <f>SUM(L3:L12)</f>
        <v>668146.25</v>
      </c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2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2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2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</row>
    <row r="17" spans="1:2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1:2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</row>
    <row r="19" spans="1:2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1:2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</row>
    <row r="21" spans="1:2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</row>
    <row r="23" spans="1:2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</row>
    <row r="24" spans="1:2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</row>
    <row r="25" spans="1:2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</row>
    <row r="27" spans="1:2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</row>
    <row r="29" spans="1:2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</row>
    <row r="31" spans="1:2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</row>
    <row r="32" spans="1:2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</row>
    <row r="33" spans="1:2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</row>
    <row r="34" spans="1:2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</row>
    <row r="35" spans="1:2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</row>
    <row r="36" spans="1:2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</row>
    <row r="37" spans="1:2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1:2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spans="1:2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:2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1:2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1:2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2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</row>
    <row r="48" spans="1:2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</row>
    <row r="49" spans="1:2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</row>
    <row r="50" spans="1:2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:2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2" spans="1:2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spans="1:2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</row>
    <row r="54" spans="1:2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</row>
    <row r="55" spans="1:2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1:2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</row>
    <row r="57" spans="1:2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</row>
    <row r="58" spans="1:2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</row>
    <row r="59" spans="1:2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1:2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1:2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</row>
    <row r="62" spans="1:2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spans="1:2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1:2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</row>
    <row r="65" spans="1:2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</row>
    <row r="66" spans="1:2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</row>
    <row r="67" spans="1:2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</row>
    <row r="68" spans="1:2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</row>
    <row r="69" spans="1:2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</row>
    <row r="70" spans="1:2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</row>
    <row r="71" spans="1:2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</row>
    <row r="72" spans="1:2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</row>
    <row r="73" spans="1:2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</row>
    <row r="74" spans="1:2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</row>
    <row r="75" spans="1:2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</row>
    <row r="76" spans="1:2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</row>
    <row r="77" spans="1:2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</row>
    <row r="78" spans="1:2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</row>
    <row r="79" spans="1:2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</row>
    <row r="80" spans="1:2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</row>
    <row r="81" spans="1:2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</row>
    <row r="82" spans="1:2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</row>
    <row r="83" spans="1:2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</row>
    <row r="84" spans="1:2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</row>
    <row r="85" spans="1:2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</row>
    <row r="86" spans="1:2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</row>
    <row r="87" spans="1:2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</row>
    <row r="88" spans="1:2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</row>
    <row r="89" spans="1:2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</row>
    <row r="90" spans="1:2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</row>
    <row r="91" spans="1:2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</row>
    <row r="92" spans="1:2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</row>
    <row r="93" spans="1:2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</row>
    <row r="94" spans="1:2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</row>
    <row r="95" spans="1:2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</row>
    <row r="96" spans="1:2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</row>
    <row r="97" spans="1:2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</row>
    <row r="98" spans="1:2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</row>
    <row r="99" spans="1:2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</row>
    <row r="100" spans="1:2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</row>
    <row r="101" spans="1:2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</row>
    <row r="102" spans="1:2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</row>
    <row r="103" spans="1:2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</row>
    <row r="104" spans="1:2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</row>
    <row r="105" spans="1:2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</row>
    <row r="106" spans="1:2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</row>
    <row r="107" spans="1:2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</row>
    <row r="108" spans="1:2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</row>
    <row r="109" spans="1:2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</row>
    <row r="110" spans="1:2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</row>
    <row r="111" spans="1:2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</row>
    <row r="112" spans="1:2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</row>
    <row r="113" spans="1:2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</row>
    <row r="114" spans="1:2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</row>
    <row r="115" spans="1:2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</row>
    <row r="116" spans="1:2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</row>
    <row r="117" spans="1:2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</row>
    <row r="118" spans="1:2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</row>
    <row r="119" spans="1:2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</row>
    <row r="120" spans="1:2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</row>
    <row r="121" spans="1:2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</row>
    <row r="122" spans="1:2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</row>
    <row r="123" spans="1:2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</row>
    <row r="124" spans="1:2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</row>
    <row r="125" spans="1:2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</row>
    <row r="126" spans="1:2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</row>
    <row r="127" spans="1:2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</row>
    <row r="128" spans="1:2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</row>
    <row r="129" spans="1:2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</row>
    <row r="130" spans="1:2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</row>
    <row r="131" spans="1:22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</row>
    <row r="132" spans="1:2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</row>
    <row r="133" spans="1:2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</row>
    <row r="134" spans="1:22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</row>
    <row r="135" spans="1:22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</row>
    <row r="136" spans="1:22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</row>
    <row r="137" spans="1:22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</row>
    <row r="138" spans="1:22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</row>
    <row r="139" spans="1:22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</row>
    <row r="140" spans="1:22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</row>
    <row r="141" spans="1:22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</row>
    <row r="142" spans="1:2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</row>
    <row r="143" spans="1:22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</row>
    <row r="144" spans="1:22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</row>
    <row r="145" spans="1:22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</row>
    <row r="146" spans="1:22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</row>
    <row r="147" spans="1:22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</row>
    <row r="148" spans="1:22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</row>
    <row r="149" spans="1:22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</row>
    <row r="150" spans="1:22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</row>
    <row r="151" spans="1:22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</row>
    <row r="152" spans="1:2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</row>
    <row r="153" spans="1:22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</row>
    <row r="154" spans="1:22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</row>
    <row r="155" spans="1:22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</row>
    <row r="156" spans="1:22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</row>
    <row r="157" spans="1:22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</row>
    <row r="158" spans="1:22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</row>
    <row r="159" spans="1:22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</row>
    <row r="160" spans="1:22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</row>
    <row r="161" spans="1:22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</row>
    <row r="162" spans="1:2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</row>
    <row r="163" spans="1:22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</row>
    <row r="164" spans="1:22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</row>
    <row r="165" spans="1:22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</row>
    <row r="166" spans="1:22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</row>
    <row r="167" spans="1:22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</row>
    <row r="168" spans="1:22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</row>
    <row r="169" spans="1:22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</row>
    <row r="170" spans="1:22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</row>
    <row r="171" spans="1:22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</row>
    <row r="172" spans="1:2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</row>
    <row r="173" spans="1:22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</row>
    <row r="174" spans="1:22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</row>
    <row r="175" spans="1:22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</row>
    <row r="176" spans="1:22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</row>
    <row r="177" spans="1:22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</row>
    <row r="178" spans="1:22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</row>
    <row r="179" spans="1:22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</row>
    <row r="180" spans="1:22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</row>
    <row r="181" spans="1:22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</row>
    <row r="182" spans="1:2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</row>
    <row r="183" spans="1:22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</row>
    <row r="184" spans="1:22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</row>
    <row r="185" spans="1:22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</row>
    <row r="186" spans="1:22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</row>
    <row r="187" spans="1:22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</row>
    <row r="188" spans="1:22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</row>
    <row r="189" spans="1:22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</row>
    <row r="190" spans="1:22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</row>
    <row r="191" spans="1:22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</row>
    <row r="192" spans="1:2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</row>
    <row r="193" spans="1:22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</row>
    <row r="194" spans="1:22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</row>
    <row r="195" spans="1:22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</row>
    <row r="196" spans="1:22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</row>
    <row r="197" spans="1:22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</row>
    <row r="198" spans="1:22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</row>
    <row r="199" spans="1:22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</row>
    <row r="200" spans="1:22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</row>
    <row r="201" spans="1:22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</row>
    <row r="202" spans="1:2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</row>
    <row r="203" spans="1:22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</row>
    <row r="204" spans="1:22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</row>
    <row r="205" spans="1:22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</row>
    <row r="206" spans="1:20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</row>
  </sheetData>
  <mergeCells count="11">
    <mergeCell ref="E1:F1"/>
    <mergeCell ref="G1:H1"/>
    <mergeCell ref="I1:J1"/>
    <mergeCell ref="K1:L1"/>
    <mergeCell ref="A13:C13"/>
    <mergeCell ref="A3:A8"/>
    <mergeCell ref="A9:A10"/>
    <mergeCell ref="B3:B4"/>
    <mergeCell ref="B5:B6"/>
    <mergeCell ref="B7:B8"/>
    <mergeCell ref="B10:B11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2"/>
  <sheetViews>
    <sheetView workbookViewId="0">
      <selection activeCell="A1" sqref="A1:L1"/>
    </sheetView>
  </sheetViews>
  <sheetFormatPr defaultColWidth="14" defaultRowHeight="15.2"/>
  <cols>
    <col min="1" max="1" width="10" customWidth="1"/>
    <col min="2" max="2" width="13" customWidth="1"/>
    <col min="3" max="3" width="23" customWidth="1"/>
    <col min="4" max="4" width="35" customWidth="1"/>
    <col min="5" max="6" width="7" customWidth="1"/>
    <col min="7" max="7" width="9" customWidth="1"/>
    <col min="8" max="8" width="8" customWidth="1"/>
    <col min="9" max="9" width="13" customWidth="1"/>
    <col min="10" max="10" width="6" customWidth="1"/>
    <col min="11" max="11" width="18" customWidth="1"/>
    <col min="12" max="12" width="33" customWidth="1"/>
    <col min="13" max="13" width="9" customWidth="1"/>
  </cols>
  <sheetData>
    <row r="1" spans="1:13">
      <c r="A1" s="2" t="s">
        <v>614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spans="1:13">
      <c r="A2" s="3" t="s">
        <v>1</v>
      </c>
      <c r="B2" s="3"/>
      <c r="C2" s="4" t="s">
        <v>2</v>
      </c>
      <c r="D2" s="4"/>
      <c r="E2" s="16" t="s">
        <v>3</v>
      </c>
      <c r="F2" s="16"/>
      <c r="G2" s="16"/>
      <c r="H2" s="4" t="s">
        <v>4</v>
      </c>
      <c r="I2" s="4"/>
      <c r="J2" s="4"/>
      <c r="K2" s="4"/>
      <c r="L2" s="4"/>
      <c r="M2" s="27"/>
    </row>
    <row r="3" spans="1:13">
      <c r="A3" s="3" t="s">
        <v>5</v>
      </c>
      <c r="B3" s="3"/>
      <c r="C3" s="4" t="s">
        <v>6</v>
      </c>
      <c r="D3" s="4"/>
      <c r="E3" s="16" t="s">
        <v>7</v>
      </c>
      <c r="F3" s="16"/>
      <c r="G3" s="16"/>
      <c r="H3" s="4" t="s">
        <v>8</v>
      </c>
      <c r="I3" s="4"/>
      <c r="J3" s="4"/>
      <c r="K3" s="4"/>
      <c r="L3" s="4"/>
      <c r="M3" s="27"/>
    </row>
    <row r="4" spans="1:13">
      <c r="A4" s="5" t="s">
        <v>9</v>
      </c>
      <c r="B4" s="6" t="s">
        <v>10</v>
      </c>
      <c r="C4" s="6" t="s">
        <v>615</v>
      </c>
      <c r="D4" s="7">
        <v>100</v>
      </c>
      <c r="E4" s="16" t="s">
        <v>12</v>
      </c>
      <c r="F4" s="16"/>
      <c r="G4" s="16"/>
      <c r="H4" s="17" t="s">
        <v>6</v>
      </c>
      <c r="I4" s="17"/>
      <c r="J4" s="17"/>
      <c r="K4" s="17"/>
      <c r="L4" s="17"/>
      <c r="M4" s="1"/>
    </row>
    <row r="5" spans="1:13">
      <c r="A5" s="8" t="s">
        <v>13</v>
      </c>
      <c r="B5" s="9" t="s">
        <v>14</v>
      </c>
      <c r="C5" s="10" t="s">
        <v>6</v>
      </c>
      <c r="D5" s="10"/>
      <c r="E5" s="9" t="s">
        <v>15</v>
      </c>
      <c r="F5" s="9" t="s">
        <v>16</v>
      </c>
      <c r="G5" s="9" t="s">
        <v>15</v>
      </c>
      <c r="H5" s="9" t="s">
        <v>16</v>
      </c>
      <c r="I5" s="9" t="s">
        <v>17</v>
      </c>
      <c r="J5" s="9" t="s">
        <v>18</v>
      </c>
      <c r="K5" s="19" t="s">
        <v>19</v>
      </c>
      <c r="L5" s="9" t="s">
        <v>20</v>
      </c>
      <c r="M5" s="1"/>
    </row>
    <row r="6" spans="1:13">
      <c r="A6" s="11" t="s">
        <v>99</v>
      </c>
      <c r="B6" s="12" t="s">
        <v>6</v>
      </c>
      <c r="C6" s="12" t="s">
        <v>100</v>
      </c>
      <c r="D6" s="12" t="s">
        <v>101</v>
      </c>
      <c r="E6" s="18" t="s">
        <v>6</v>
      </c>
      <c r="F6" s="18"/>
      <c r="G6" s="18"/>
      <c r="H6" s="18"/>
      <c r="I6" s="18"/>
      <c r="J6" s="18"/>
      <c r="K6" s="18"/>
      <c r="L6" s="7" t="s">
        <v>6</v>
      </c>
      <c r="M6" s="1"/>
    </row>
    <row r="7" spans="1:13">
      <c r="A7" s="11"/>
      <c r="B7" s="13" t="s">
        <v>616</v>
      </c>
      <c r="C7" s="7" t="s">
        <v>617</v>
      </c>
      <c r="D7" s="7" t="s">
        <v>618</v>
      </c>
      <c r="E7" s="7">
        <v>1</v>
      </c>
      <c r="F7" s="7" t="s">
        <v>105</v>
      </c>
      <c r="G7" s="7">
        <v>1</v>
      </c>
      <c r="H7" s="7" t="s">
        <v>70</v>
      </c>
      <c r="I7" s="20">
        <v>7000</v>
      </c>
      <c r="J7" s="7" t="s">
        <v>33</v>
      </c>
      <c r="K7" s="21">
        <f>E7*G7*I7</f>
        <v>7000</v>
      </c>
      <c r="L7" s="7" t="s">
        <v>6</v>
      </c>
      <c r="M7" s="1"/>
    </row>
    <row r="8" spans="1:13">
      <c r="A8" s="11"/>
      <c r="B8" s="13"/>
      <c r="C8" s="7" t="s">
        <v>619</v>
      </c>
      <c r="D8" s="7" t="s">
        <v>620</v>
      </c>
      <c r="E8" s="7">
        <v>1</v>
      </c>
      <c r="F8" s="7" t="s">
        <v>105</v>
      </c>
      <c r="G8" s="7">
        <v>1</v>
      </c>
      <c r="H8" s="7" t="s">
        <v>70</v>
      </c>
      <c r="I8" s="20">
        <v>8050</v>
      </c>
      <c r="J8" s="7" t="s">
        <v>33</v>
      </c>
      <c r="K8" s="21">
        <f>E8*G8*I8</f>
        <v>8050</v>
      </c>
      <c r="L8" s="7" t="s">
        <v>6</v>
      </c>
      <c r="M8" s="1"/>
    </row>
    <row r="9" ht="19" customHeight="1" spans="1:13">
      <c r="A9" s="11"/>
      <c r="B9" s="13"/>
      <c r="C9" s="7" t="s">
        <v>621</v>
      </c>
      <c r="D9" s="7" t="s">
        <v>622</v>
      </c>
      <c r="E9" s="7">
        <v>2</v>
      </c>
      <c r="F9" s="7" t="s">
        <v>105</v>
      </c>
      <c r="G9" s="7">
        <v>1</v>
      </c>
      <c r="H9" s="7" t="s">
        <v>70</v>
      </c>
      <c r="I9" s="20">
        <v>4000</v>
      </c>
      <c r="J9" s="7" t="s">
        <v>33</v>
      </c>
      <c r="K9" s="21">
        <f>E9*G9*I9</f>
        <v>8000</v>
      </c>
      <c r="L9" s="7" t="s">
        <v>623</v>
      </c>
      <c r="M9" s="1"/>
    </row>
    <row r="10" spans="1:13">
      <c r="A10" s="11"/>
      <c r="B10" s="13"/>
      <c r="C10" s="7" t="s">
        <v>624</v>
      </c>
      <c r="D10" s="7" t="s">
        <v>625</v>
      </c>
      <c r="E10" s="7">
        <v>100</v>
      </c>
      <c r="F10" s="7" t="s">
        <v>105</v>
      </c>
      <c r="G10" s="7">
        <v>1</v>
      </c>
      <c r="H10" s="7" t="s">
        <v>70</v>
      </c>
      <c r="I10" s="20">
        <v>900</v>
      </c>
      <c r="J10" s="7" t="s">
        <v>33</v>
      </c>
      <c r="K10" s="21">
        <f>E10*G10*I10</f>
        <v>90000</v>
      </c>
      <c r="L10" s="7"/>
      <c r="M10" s="1"/>
    </row>
    <row r="11" spans="1:13">
      <c r="A11" s="14" t="s">
        <v>119</v>
      </c>
      <c r="B11" s="14"/>
      <c r="C11" s="14"/>
      <c r="D11" s="14"/>
      <c r="E11" s="14"/>
      <c r="F11" s="14"/>
      <c r="G11" s="14"/>
      <c r="H11" s="14"/>
      <c r="I11" s="14"/>
      <c r="J11" s="14"/>
      <c r="K11" s="22">
        <f>SUM(K7:K10)</f>
        <v>113050</v>
      </c>
      <c r="L11" s="23" t="s">
        <v>6</v>
      </c>
      <c r="M11" s="1"/>
    </row>
    <row r="12" spans="1:13">
      <c r="A12" s="15" t="s">
        <v>92</v>
      </c>
      <c r="B12" s="15"/>
      <c r="C12" s="15"/>
      <c r="D12" s="15"/>
      <c r="E12" s="15"/>
      <c r="F12" s="15"/>
      <c r="G12" s="15"/>
      <c r="H12" s="15"/>
      <c r="I12" s="15"/>
      <c r="J12" s="15"/>
      <c r="K12" s="24">
        <f>K11*5%</f>
        <v>5652.5</v>
      </c>
      <c r="L12" s="25" t="s">
        <v>6</v>
      </c>
      <c r="M12" s="1"/>
    </row>
    <row r="13" spans="1:13">
      <c r="A13" s="15" t="s">
        <v>93</v>
      </c>
      <c r="B13" s="15"/>
      <c r="C13" s="15"/>
      <c r="D13" s="15"/>
      <c r="E13" s="15"/>
      <c r="F13" s="15"/>
      <c r="G13" s="15"/>
      <c r="H13" s="15"/>
      <c r="I13" s="15"/>
      <c r="J13" s="15"/>
      <c r="K13" s="26" t="s">
        <v>94</v>
      </c>
      <c r="L13" s="25" t="s">
        <v>6</v>
      </c>
      <c r="M13" s="1"/>
    </row>
    <row r="14" spans="1:13">
      <c r="A14" s="15" t="s">
        <v>95</v>
      </c>
      <c r="B14" s="15"/>
      <c r="C14" s="15"/>
      <c r="D14" s="15"/>
      <c r="E14" s="15"/>
      <c r="F14" s="15"/>
      <c r="G14" s="15"/>
      <c r="H14" s="15"/>
      <c r="I14" s="15"/>
      <c r="J14" s="15"/>
      <c r="K14" s="24">
        <f>(K11+K12)*6%</f>
        <v>7122.15</v>
      </c>
      <c r="L14" s="25" t="s">
        <v>6</v>
      </c>
      <c r="M14" s="1"/>
    </row>
    <row r="15" spans="1:13">
      <c r="A15" s="15" t="s">
        <v>96</v>
      </c>
      <c r="B15" s="15"/>
      <c r="C15" s="15"/>
      <c r="D15" s="15"/>
      <c r="E15" s="15"/>
      <c r="F15" s="15"/>
      <c r="G15" s="15"/>
      <c r="H15" s="15"/>
      <c r="I15" s="15"/>
      <c r="J15" s="15"/>
      <c r="K15" s="24">
        <f>K11+K12+K14</f>
        <v>125824.65</v>
      </c>
      <c r="L15" s="25" t="s">
        <v>6</v>
      </c>
      <c r="M15" s="1"/>
    </row>
    <row r="16" spans="1:13">
      <c r="A16" s="1"/>
      <c r="B16" s="1"/>
      <c r="C16" s="1"/>
      <c r="D16" s="1"/>
      <c r="E16" s="1" t="s">
        <v>6</v>
      </c>
      <c r="F16" s="1" t="s">
        <v>6</v>
      </c>
      <c r="G16" s="1" t="s">
        <v>6</v>
      </c>
      <c r="H16" s="1" t="s">
        <v>6</v>
      </c>
      <c r="I16" s="1" t="s">
        <v>6</v>
      </c>
      <c r="J16" s="1" t="s">
        <v>6</v>
      </c>
      <c r="K16" s="1" t="s">
        <v>6</v>
      </c>
      <c r="L16" s="1" t="s">
        <v>6</v>
      </c>
      <c r="M16" s="1"/>
    </row>
    <row r="17" spans="1:13">
      <c r="A17" s="1"/>
      <c r="B17" s="1"/>
      <c r="C17" s="1"/>
      <c r="D17" s="1"/>
      <c r="E17" s="1" t="s">
        <v>6</v>
      </c>
      <c r="F17" s="1" t="s">
        <v>6</v>
      </c>
      <c r="G17" s="1" t="s">
        <v>6</v>
      </c>
      <c r="H17" s="1" t="s">
        <v>6</v>
      </c>
      <c r="I17" s="1" t="s">
        <v>6</v>
      </c>
      <c r="J17" s="1" t="s">
        <v>6</v>
      </c>
      <c r="K17" s="1" t="s">
        <v>6</v>
      </c>
      <c r="L17" s="1" t="s">
        <v>6</v>
      </c>
      <c r="M17" s="1"/>
    </row>
    <row r="18" spans="1:13">
      <c r="A18" s="1"/>
      <c r="B18" s="1"/>
      <c r="C18" s="1"/>
      <c r="D18" s="1"/>
      <c r="E18" s="1" t="s">
        <v>6</v>
      </c>
      <c r="F18" s="1" t="s">
        <v>6</v>
      </c>
      <c r="G18" s="1" t="s">
        <v>6</v>
      </c>
      <c r="H18" s="1" t="s">
        <v>6</v>
      </c>
      <c r="I18" s="1" t="s">
        <v>6</v>
      </c>
      <c r="J18" s="1" t="s">
        <v>6</v>
      </c>
      <c r="K18" s="1" t="s">
        <v>6</v>
      </c>
      <c r="L18" s="1" t="s">
        <v>6</v>
      </c>
      <c r="M18" s="1"/>
    </row>
    <row r="19" spans="1:13">
      <c r="A19" s="1"/>
      <c r="B19" s="1"/>
      <c r="C19" s="1"/>
      <c r="D19" s="1"/>
      <c r="E19" s="1" t="s">
        <v>6</v>
      </c>
      <c r="F19" s="1" t="s">
        <v>6</v>
      </c>
      <c r="G19" s="1" t="s">
        <v>6</v>
      </c>
      <c r="H19" s="1" t="s">
        <v>6</v>
      </c>
      <c r="I19" s="1" t="s">
        <v>6</v>
      </c>
      <c r="J19" s="1" t="s">
        <v>6</v>
      </c>
      <c r="K19" s="1" t="s">
        <v>6</v>
      </c>
      <c r="L19" s="1" t="s">
        <v>6</v>
      </c>
      <c r="M19" s="1"/>
    </row>
    <row r="20" spans="1:13">
      <c r="A20" s="1"/>
      <c r="B20" s="1"/>
      <c r="C20" s="1"/>
      <c r="D20" s="1"/>
      <c r="E20" s="1" t="s">
        <v>6</v>
      </c>
      <c r="F20" s="1" t="s">
        <v>6</v>
      </c>
      <c r="G20" s="1" t="s">
        <v>6</v>
      </c>
      <c r="H20" s="1" t="s">
        <v>6</v>
      </c>
      <c r="I20" s="1" t="s">
        <v>6</v>
      </c>
      <c r="J20" s="1" t="s">
        <v>6</v>
      </c>
      <c r="K20" s="1" t="s">
        <v>6</v>
      </c>
      <c r="L20" s="1" t="s">
        <v>6</v>
      </c>
      <c r="M20" s="1"/>
    </row>
    <row r="21" spans="1:13">
      <c r="A21" s="1"/>
      <c r="B21" s="1"/>
      <c r="C21" s="1"/>
      <c r="D21" s="1"/>
      <c r="E21" s="1" t="s">
        <v>6</v>
      </c>
      <c r="F21" s="1" t="s">
        <v>6</v>
      </c>
      <c r="G21" s="1" t="s">
        <v>6</v>
      </c>
      <c r="H21" s="1" t="s">
        <v>6</v>
      </c>
      <c r="I21" s="1" t="s">
        <v>6</v>
      </c>
      <c r="J21" s="1" t="s">
        <v>6</v>
      </c>
      <c r="K21" s="1" t="s">
        <v>6</v>
      </c>
      <c r="L21" s="1" t="s">
        <v>6</v>
      </c>
      <c r="M21" s="1"/>
    </row>
    <row r="22" spans="1:13">
      <c r="A22" s="1"/>
      <c r="B22" s="1"/>
      <c r="C22" s="1"/>
      <c r="D22" s="1"/>
      <c r="E22" s="1" t="s">
        <v>6</v>
      </c>
      <c r="F22" s="1" t="s">
        <v>6</v>
      </c>
      <c r="G22" s="1" t="s">
        <v>6</v>
      </c>
      <c r="H22" s="1" t="s">
        <v>6</v>
      </c>
      <c r="I22" s="1" t="s">
        <v>6</v>
      </c>
      <c r="J22" s="1" t="s">
        <v>6</v>
      </c>
      <c r="K22" s="1" t="s">
        <v>6</v>
      </c>
      <c r="L22" s="1" t="s">
        <v>6</v>
      </c>
      <c r="M22" s="1"/>
    </row>
    <row r="23" spans="1:13">
      <c r="A23" s="1"/>
      <c r="B23" s="1"/>
      <c r="C23" s="1"/>
      <c r="D23" s="1"/>
      <c r="E23" s="1" t="s">
        <v>6</v>
      </c>
      <c r="F23" s="1" t="s">
        <v>6</v>
      </c>
      <c r="G23" s="1" t="s">
        <v>6</v>
      </c>
      <c r="H23" s="1" t="s">
        <v>6</v>
      </c>
      <c r="I23" s="1" t="s">
        <v>6</v>
      </c>
      <c r="J23" s="1" t="s">
        <v>6</v>
      </c>
      <c r="K23" s="1" t="s">
        <v>6</v>
      </c>
      <c r="L23" s="1" t="s">
        <v>6</v>
      </c>
      <c r="M23" s="1"/>
    </row>
    <row r="24" spans="1:13">
      <c r="A24" s="1"/>
      <c r="B24" s="1"/>
      <c r="C24" s="1"/>
      <c r="D24" s="1"/>
      <c r="E24" s="1" t="s">
        <v>6</v>
      </c>
      <c r="F24" s="1" t="s">
        <v>6</v>
      </c>
      <c r="G24" s="1" t="s">
        <v>6</v>
      </c>
      <c r="H24" s="1" t="s">
        <v>6</v>
      </c>
      <c r="I24" s="1" t="s">
        <v>6</v>
      </c>
      <c r="J24" s="1" t="s">
        <v>6</v>
      </c>
      <c r="K24" s="1" t="s">
        <v>6</v>
      </c>
      <c r="L24" s="1" t="s">
        <v>6</v>
      </c>
      <c r="M24" s="1"/>
    </row>
    <row r="25" spans="1:13">
      <c r="A25" s="1"/>
      <c r="B25" s="1"/>
      <c r="C25" s="1"/>
      <c r="D25" s="1"/>
      <c r="E25" s="1" t="s">
        <v>6</v>
      </c>
      <c r="F25" s="1" t="s">
        <v>6</v>
      </c>
      <c r="G25" s="1" t="s">
        <v>6</v>
      </c>
      <c r="H25" s="1" t="s">
        <v>6</v>
      </c>
      <c r="I25" s="1" t="s">
        <v>6</v>
      </c>
      <c r="J25" s="1" t="s">
        <v>6</v>
      </c>
      <c r="K25" s="1" t="s">
        <v>6</v>
      </c>
      <c r="L25" s="1" t="s">
        <v>6</v>
      </c>
      <c r="M25" s="1"/>
    </row>
    <row r="26" spans="1:13">
      <c r="A26" s="1"/>
      <c r="B26" s="1"/>
      <c r="C26" s="1"/>
      <c r="D26" s="1"/>
      <c r="E26" s="1" t="s">
        <v>6</v>
      </c>
      <c r="F26" s="1" t="s">
        <v>6</v>
      </c>
      <c r="G26" s="1" t="s">
        <v>6</v>
      </c>
      <c r="H26" s="1" t="s">
        <v>6</v>
      </c>
      <c r="I26" s="1" t="s">
        <v>6</v>
      </c>
      <c r="J26" s="1" t="s">
        <v>6</v>
      </c>
      <c r="K26" s="1" t="s">
        <v>6</v>
      </c>
      <c r="L26" s="1" t="s">
        <v>6</v>
      </c>
      <c r="M26" s="1"/>
    </row>
    <row r="27" spans="1:13">
      <c r="A27" s="1"/>
      <c r="B27" s="1"/>
      <c r="C27" s="1"/>
      <c r="D27" s="1"/>
      <c r="E27" s="1" t="s">
        <v>6</v>
      </c>
      <c r="F27" s="1" t="s">
        <v>6</v>
      </c>
      <c r="G27" s="1" t="s">
        <v>6</v>
      </c>
      <c r="H27" s="1" t="s">
        <v>6</v>
      </c>
      <c r="I27" s="1" t="s">
        <v>6</v>
      </c>
      <c r="J27" s="1" t="s">
        <v>6</v>
      </c>
      <c r="K27" s="1" t="s">
        <v>6</v>
      </c>
      <c r="L27" s="1" t="s">
        <v>6</v>
      </c>
      <c r="M27" s="1"/>
    </row>
    <row r="28" spans="1:13">
      <c r="A28" s="1"/>
      <c r="B28" s="1"/>
      <c r="C28" s="1"/>
      <c r="D28" s="1"/>
      <c r="E28" s="1" t="s">
        <v>6</v>
      </c>
      <c r="F28" s="1" t="s">
        <v>6</v>
      </c>
      <c r="G28" s="1" t="s">
        <v>6</v>
      </c>
      <c r="H28" s="1" t="s">
        <v>6</v>
      </c>
      <c r="I28" s="1" t="s">
        <v>6</v>
      </c>
      <c r="J28" s="1" t="s">
        <v>6</v>
      </c>
      <c r="K28" s="1" t="s">
        <v>6</v>
      </c>
      <c r="L28" s="1" t="s">
        <v>6</v>
      </c>
      <c r="M28" s="1"/>
    </row>
    <row r="29" spans="1:13">
      <c r="A29" s="1"/>
      <c r="B29" s="1"/>
      <c r="C29" s="1"/>
      <c r="D29" s="1"/>
      <c r="E29" s="1" t="s">
        <v>6</v>
      </c>
      <c r="F29" s="1" t="s">
        <v>6</v>
      </c>
      <c r="G29" s="1" t="s">
        <v>6</v>
      </c>
      <c r="H29" s="1" t="s">
        <v>6</v>
      </c>
      <c r="I29" s="1" t="s">
        <v>6</v>
      </c>
      <c r="J29" s="1" t="s">
        <v>6</v>
      </c>
      <c r="K29" s="1" t="s">
        <v>6</v>
      </c>
      <c r="L29" s="1" t="s">
        <v>6</v>
      </c>
      <c r="M29" s="1"/>
    </row>
    <row r="30" spans="1:13">
      <c r="A30" s="1"/>
      <c r="B30" s="1"/>
      <c r="C30" s="1"/>
      <c r="D30" s="1"/>
      <c r="E30" s="1" t="s">
        <v>6</v>
      </c>
      <c r="F30" s="1" t="s">
        <v>6</v>
      </c>
      <c r="G30" s="1" t="s">
        <v>6</v>
      </c>
      <c r="H30" s="1" t="s">
        <v>6</v>
      </c>
      <c r="I30" s="1" t="s">
        <v>6</v>
      </c>
      <c r="J30" s="1" t="s">
        <v>6</v>
      </c>
      <c r="K30" s="1" t="s">
        <v>6</v>
      </c>
      <c r="L30" s="1" t="s">
        <v>6</v>
      </c>
      <c r="M30" s="1"/>
    </row>
    <row r="31" spans="1:13">
      <c r="A31" s="1"/>
      <c r="B31" s="1"/>
      <c r="C31" s="1"/>
      <c r="D31" s="1"/>
      <c r="E31" s="1" t="s">
        <v>6</v>
      </c>
      <c r="F31" s="1" t="s">
        <v>6</v>
      </c>
      <c r="G31" s="1" t="s">
        <v>6</v>
      </c>
      <c r="H31" s="1" t="s">
        <v>6</v>
      </c>
      <c r="I31" s="1" t="s">
        <v>6</v>
      </c>
      <c r="J31" s="1" t="s">
        <v>6</v>
      </c>
      <c r="K31" s="1" t="s">
        <v>6</v>
      </c>
      <c r="L31" s="1" t="s">
        <v>6</v>
      </c>
      <c r="M31" s="1"/>
    </row>
    <row r="32" spans="1:13">
      <c r="A32" s="1"/>
      <c r="B32" s="1"/>
      <c r="C32" s="1"/>
      <c r="D32" s="1"/>
      <c r="E32" s="1" t="s">
        <v>6</v>
      </c>
      <c r="F32" s="1" t="s">
        <v>6</v>
      </c>
      <c r="G32" s="1" t="s">
        <v>6</v>
      </c>
      <c r="H32" s="1" t="s">
        <v>6</v>
      </c>
      <c r="I32" s="1" t="s">
        <v>6</v>
      </c>
      <c r="J32" s="1" t="s">
        <v>6</v>
      </c>
      <c r="K32" s="1" t="s">
        <v>6</v>
      </c>
      <c r="L32" s="1" t="s">
        <v>6</v>
      </c>
      <c r="M32" s="1"/>
    </row>
    <row r="33" spans="1:13">
      <c r="A33" s="1"/>
      <c r="B33" s="1"/>
      <c r="C33" s="1"/>
      <c r="D33" s="1"/>
      <c r="E33" s="1" t="s">
        <v>6</v>
      </c>
      <c r="F33" s="1" t="s">
        <v>6</v>
      </c>
      <c r="G33" s="1" t="s">
        <v>6</v>
      </c>
      <c r="H33" s="1" t="s">
        <v>6</v>
      </c>
      <c r="I33" s="1" t="s">
        <v>6</v>
      </c>
      <c r="J33" s="1" t="s">
        <v>6</v>
      </c>
      <c r="K33" s="1" t="s">
        <v>6</v>
      </c>
      <c r="L33" s="1" t="s">
        <v>6</v>
      </c>
      <c r="M33" s="1"/>
    </row>
    <row r="34" spans="1:13">
      <c r="A34" s="1"/>
      <c r="B34" s="1"/>
      <c r="C34" s="1"/>
      <c r="D34" s="1"/>
      <c r="E34" s="1" t="s">
        <v>6</v>
      </c>
      <c r="F34" s="1" t="s">
        <v>6</v>
      </c>
      <c r="G34" s="1" t="s">
        <v>6</v>
      </c>
      <c r="H34" s="1" t="s">
        <v>6</v>
      </c>
      <c r="I34" s="1" t="s">
        <v>6</v>
      </c>
      <c r="J34" s="1" t="s">
        <v>6</v>
      </c>
      <c r="K34" s="1" t="s">
        <v>6</v>
      </c>
      <c r="L34" s="1" t="s">
        <v>6</v>
      </c>
      <c r="M34" s="1"/>
    </row>
    <row r="35" spans="1:13">
      <c r="A35" s="1"/>
      <c r="B35" s="1"/>
      <c r="C35" s="1"/>
      <c r="D35" s="1"/>
      <c r="E35" s="1" t="s">
        <v>6</v>
      </c>
      <c r="F35" s="1" t="s">
        <v>6</v>
      </c>
      <c r="G35" s="1" t="s">
        <v>6</v>
      </c>
      <c r="H35" s="1" t="s">
        <v>6</v>
      </c>
      <c r="I35" s="1" t="s">
        <v>6</v>
      </c>
      <c r="J35" s="1" t="s">
        <v>6</v>
      </c>
      <c r="K35" s="1" t="s">
        <v>6</v>
      </c>
      <c r="L35" s="1" t="s">
        <v>6</v>
      </c>
      <c r="M35" s="1"/>
    </row>
    <row r="36" spans="1:13">
      <c r="A36" s="1"/>
      <c r="B36" s="1"/>
      <c r="C36" s="1"/>
      <c r="D36" s="1"/>
      <c r="E36" s="1" t="s">
        <v>6</v>
      </c>
      <c r="F36" s="1" t="s">
        <v>6</v>
      </c>
      <c r="G36" s="1" t="s">
        <v>6</v>
      </c>
      <c r="H36" s="1" t="s">
        <v>6</v>
      </c>
      <c r="I36" s="1" t="s">
        <v>6</v>
      </c>
      <c r="J36" s="1" t="s">
        <v>6</v>
      </c>
      <c r="K36" s="1" t="s">
        <v>6</v>
      </c>
      <c r="L36" s="1" t="s">
        <v>6</v>
      </c>
      <c r="M36" s="1"/>
    </row>
    <row r="37" spans="1:13">
      <c r="A37" s="1"/>
      <c r="B37" s="1"/>
      <c r="C37" s="1"/>
      <c r="D37" s="1"/>
      <c r="E37" s="1" t="s">
        <v>6</v>
      </c>
      <c r="F37" s="1" t="s">
        <v>6</v>
      </c>
      <c r="G37" s="1" t="s">
        <v>6</v>
      </c>
      <c r="H37" s="1" t="s">
        <v>6</v>
      </c>
      <c r="I37" s="1" t="s">
        <v>6</v>
      </c>
      <c r="J37" s="1" t="s">
        <v>6</v>
      </c>
      <c r="K37" s="1" t="s">
        <v>6</v>
      </c>
      <c r="L37" s="1" t="s">
        <v>6</v>
      </c>
      <c r="M37" s="1"/>
    </row>
    <row r="38" spans="1:13">
      <c r="A38" s="1"/>
      <c r="B38" s="1"/>
      <c r="C38" s="1"/>
      <c r="D38" s="1"/>
      <c r="E38" s="1" t="s">
        <v>6</v>
      </c>
      <c r="F38" s="1" t="s">
        <v>6</v>
      </c>
      <c r="G38" s="1" t="s">
        <v>6</v>
      </c>
      <c r="H38" s="1" t="s">
        <v>6</v>
      </c>
      <c r="I38" s="1" t="s">
        <v>6</v>
      </c>
      <c r="J38" s="1" t="s">
        <v>6</v>
      </c>
      <c r="K38" s="1" t="s">
        <v>6</v>
      </c>
      <c r="L38" s="1" t="s">
        <v>6</v>
      </c>
      <c r="M38" s="1"/>
    </row>
    <row r="39" spans="1:13">
      <c r="A39" s="1"/>
      <c r="B39" s="1"/>
      <c r="C39" s="1"/>
      <c r="D39" s="1"/>
      <c r="E39" s="1" t="s">
        <v>6</v>
      </c>
      <c r="F39" s="1" t="s">
        <v>6</v>
      </c>
      <c r="G39" s="1" t="s">
        <v>6</v>
      </c>
      <c r="H39" s="1" t="s">
        <v>6</v>
      </c>
      <c r="I39" s="1" t="s">
        <v>6</v>
      </c>
      <c r="J39" s="1" t="s">
        <v>6</v>
      </c>
      <c r="K39" s="1" t="s">
        <v>6</v>
      </c>
      <c r="L39" s="1" t="s">
        <v>6</v>
      </c>
      <c r="M39" s="1"/>
    </row>
    <row r="40" spans="1:13">
      <c r="A40" s="1"/>
      <c r="B40" s="1"/>
      <c r="C40" s="1"/>
      <c r="D40" s="1"/>
      <c r="E40" s="1" t="s">
        <v>6</v>
      </c>
      <c r="F40" s="1" t="s">
        <v>6</v>
      </c>
      <c r="G40" s="1" t="s">
        <v>6</v>
      </c>
      <c r="H40" s="1" t="s">
        <v>6</v>
      </c>
      <c r="I40" s="1" t="s">
        <v>6</v>
      </c>
      <c r="J40" s="1" t="s">
        <v>6</v>
      </c>
      <c r="K40" s="1" t="s">
        <v>6</v>
      </c>
      <c r="L40" s="1" t="s">
        <v>6</v>
      </c>
      <c r="M40" s="1"/>
    </row>
    <row r="41" spans="1:13">
      <c r="A41" s="1"/>
      <c r="B41" s="1"/>
      <c r="C41" s="1"/>
      <c r="D41" s="1"/>
      <c r="E41" s="1" t="s">
        <v>6</v>
      </c>
      <c r="F41" s="1" t="s">
        <v>6</v>
      </c>
      <c r="G41" s="1" t="s">
        <v>6</v>
      </c>
      <c r="H41" s="1" t="s">
        <v>6</v>
      </c>
      <c r="I41" s="1" t="s">
        <v>6</v>
      </c>
      <c r="J41" s="1" t="s">
        <v>6</v>
      </c>
      <c r="K41" s="1" t="s">
        <v>6</v>
      </c>
      <c r="L41" s="1" t="s">
        <v>6</v>
      </c>
      <c r="M41" s="1"/>
    </row>
    <row r="42" spans="1:13">
      <c r="A42" s="1"/>
      <c r="B42" s="1"/>
      <c r="C42" s="1"/>
      <c r="D42" s="1"/>
      <c r="E42" s="1" t="s">
        <v>6</v>
      </c>
      <c r="F42" s="1" t="s">
        <v>6</v>
      </c>
      <c r="G42" s="1" t="s">
        <v>6</v>
      </c>
      <c r="H42" s="1" t="s">
        <v>6</v>
      </c>
      <c r="I42" s="1" t="s">
        <v>6</v>
      </c>
      <c r="J42" s="1" t="s">
        <v>6</v>
      </c>
      <c r="K42" s="1" t="s">
        <v>6</v>
      </c>
      <c r="L42" s="1" t="s">
        <v>6</v>
      </c>
      <c r="M42" s="1"/>
    </row>
    <row r="43" spans="1:13">
      <c r="A43" s="1"/>
      <c r="B43" s="1"/>
      <c r="C43" s="1"/>
      <c r="D43" s="1"/>
      <c r="E43" s="1" t="s">
        <v>6</v>
      </c>
      <c r="F43" s="1" t="s">
        <v>6</v>
      </c>
      <c r="G43" s="1" t="s">
        <v>6</v>
      </c>
      <c r="H43" s="1" t="s">
        <v>6</v>
      </c>
      <c r="I43" s="1" t="s">
        <v>6</v>
      </c>
      <c r="J43" s="1" t="s">
        <v>6</v>
      </c>
      <c r="K43" s="1" t="s">
        <v>6</v>
      </c>
      <c r="L43" s="1" t="s">
        <v>6</v>
      </c>
      <c r="M43" s="1"/>
    </row>
    <row r="44" spans="1:13">
      <c r="A44" s="1"/>
      <c r="B44" s="1"/>
      <c r="C44" s="1"/>
      <c r="D44" s="1"/>
      <c r="E44" s="1" t="s">
        <v>6</v>
      </c>
      <c r="F44" s="1" t="s">
        <v>6</v>
      </c>
      <c r="G44" s="1" t="s">
        <v>6</v>
      </c>
      <c r="H44" s="1" t="s">
        <v>6</v>
      </c>
      <c r="I44" s="1" t="s">
        <v>6</v>
      </c>
      <c r="J44" s="1" t="s">
        <v>6</v>
      </c>
      <c r="K44" s="1" t="s">
        <v>6</v>
      </c>
      <c r="L44" s="1" t="s">
        <v>6</v>
      </c>
      <c r="M44" s="1"/>
    </row>
    <row r="45" spans="1:13">
      <c r="A45" s="1"/>
      <c r="B45" s="1"/>
      <c r="C45" s="1"/>
      <c r="D45" s="1"/>
      <c r="E45" s="1" t="s">
        <v>6</v>
      </c>
      <c r="F45" s="1" t="s">
        <v>6</v>
      </c>
      <c r="G45" s="1" t="s">
        <v>6</v>
      </c>
      <c r="H45" s="1" t="s">
        <v>6</v>
      </c>
      <c r="I45" s="1" t="s">
        <v>6</v>
      </c>
      <c r="J45" s="1" t="s">
        <v>6</v>
      </c>
      <c r="K45" s="1" t="s">
        <v>6</v>
      </c>
      <c r="L45" s="1" t="s">
        <v>6</v>
      </c>
      <c r="M45" s="1"/>
    </row>
    <row r="46" spans="1:13">
      <c r="A46" s="1"/>
      <c r="B46" s="1"/>
      <c r="C46" s="1"/>
      <c r="D46" s="1"/>
      <c r="E46" s="1" t="s">
        <v>6</v>
      </c>
      <c r="F46" s="1" t="s">
        <v>6</v>
      </c>
      <c r="G46" s="1" t="s">
        <v>6</v>
      </c>
      <c r="H46" s="1" t="s">
        <v>6</v>
      </c>
      <c r="I46" s="1" t="s">
        <v>6</v>
      </c>
      <c r="J46" s="1" t="s">
        <v>6</v>
      </c>
      <c r="K46" s="1" t="s">
        <v>6</v>
      </c>
      <c r="L46" s="1" t="s">
        <v>6</v>
      </c>
      <c r="M46" s="1"/>
    </row>
    <row r="47" spans="1:13">
      <c r="A47" s="1"/>
      <c r="B47" s="1"/>
      <c r="C47" s="1"/>
      <c r="D47" s="1"/>
      <c r="E47" s="1" t="s">
        <v>6</v>
      </c>
      <c r="F47" s="1" t="s">
        <v>6</v>
      </c>
      <c r="G47" s="1" t="s">
        <v>6</v>
      </c>
      <c r="H47" s="1" t="s">
        <v>6</v>
      </c>
      <c r="I47" s="1" t="s">
        <v>6</v>
      </c>
      <c r="J47" s="1" t="s">
        <v>6</v>
      </c>
      <c r="K47" s="1" t="s">
        <v>6</v>
      </c>
      <c r="L47" s="1" t="s">
        <v>6</v>
      </c>
      <c r="M47" s="1"/>
    </row>
    <row r="48" spans="1:13">
      <c r="A48" s="1"/>
      <c r="B48" s="1"/>
      <c r="C48" s="1"/>
      <c r="D48" s="1"/>
      <c r="E48" s="1" t="s">
        <v>6</v>
      </c>
      <c r="F48" s="1" t="s">
        <v>6</v>
      </c>
      <c r="G48" s="1" t="s">
        <v>6</v>
      </c>
      <c r="H48" s="1" t="s">
        <v>6</v>
      </c>
      <c r="I48" s="1" t="s">
        <v>6</v>
      </c>
      <c r="J48" s="1" t="s">
        <v>6</v>
      </c>
      <c r="K48" s="1" t="s">
        <v>6</v>
      </c>
      <c r="L48" s="1" t="s">
        <v>6</v>
      </c>
      <c r="M48" s="1"/>
    </row>
    <row r="49" spans="1:13">
      <c r="A49" s="1"/>
      <c r="B49" s="1"/>
      <c r="C49" s="1"/>
      <c r="D49" s="1"/>
      <c r="E49" s="1" t="s">
        <v>6</v>
      </c>
      <c r="F49" s="1" t="s">
        <v>6</v>
      </c>
      <c r="G49" s="1" t="s">
        <v>6</v>
      </c>
      <c r="H49" s="1" t="s">
        <v>6</v>
      </c>
      <c r="I49" s="1" t="s">
        <v>6</v>
      </c>
      <c r="J49" s="1" t="s">
        <v>6</v>
      </c>
      <c r="K49" s="1" t="s">
        <v>6</v>
      </c>
      <c r="L49" s="1" t="s">
        <v>6</v>
      </c>
      <c r="M49" s="1"/>
    </row>
    <row r="50" spans="1:13">
      <c r="A50" s="1"/>
      <c r="B50" s="1"/>
      <c r="C50" s="1"/>
      <c r="D50" s="1"/>
      <c r="E50" s="1" t="s">
        <v>6</v>
      </c>
      <c r="F50" s="1" t="s">
        <v>6</v>
      </c>
      <c r="G50" s="1" t="s">
        <v>6</v>
      </c>
      <c r="H50" s="1" t="s">
        <v>6</v>
      </c>
      <c r="I50" s="1" t="s">
        <v>6</v>
      </c>
      <c r="J50" s="1" t="s">
        <v>6</v>
      </c>
      <c r="K50" s="1" t="s">
        <v>6</v>
      </c>
      <c r="L50" s="1" t="s">
        <v>6</v>
      </c>
      <c r="M50" s="1"/>
    </row>
    <row r="51" spans="1:13">
      <c r="A51" s="1"/>
      <c r="B51" s="1"/>
      <c r="C51" s="1"/>
      <c r="D51" s="1"/>
      <c r="E51" s="1" t="s">
        <v>6</v>
      </c>
      <c r="F51" s="1" t="s">
        <v>6</v>
      </c>
      <c r="G51" s="1" t="s">
        <v>6</v>
      </c>
      <c r="H51" s="1" t="s">
        <v>6</v>
      </c>
      <c r="I51" s="1" t="s">
        <v>6</v>
      </c>
      <c r="J51" s="1" t="s">
        <v>6</v>
      </c>
      <c r="K51" s="1" t="s">
        <v>6</v>
      </c>
      <c r="L51" s="1" t="s">
        <v>6</v>
      </c>
      <c r="M51" s="1"/>
    </row>
    <row r="52" spans="1:13">
      <c r="A52" s="1"/>
      <c r="B52" s="1"/>
      <c r="C52" s="1"/>
      <c r="D52" s="1"/>
      <c r="E52" s="1" t="s">
        <v>6</v>
      </c>
      <c r="F52" s="1" t="s">
        <v>6</v>
      </c>
      <c r="G52" s="1" t="s">
        <v>6</v>
      </c>
      <c r="H52" s="1" t="s">
        <v>6</v>
      </c>
      <c r="I52" s="1" t="s">
        <v>6</v>
      </c>
      <c r="J52" s="1" t="s">
        <v>6</v>
      </c>
      <c r="K52" s="1" t="s">
        <v>6</v>
      </c>
      <c r="L52" s="1" t="s">
        <v>6</v>
      </c>
      <c r="M52" s="1"/>
    </row>
    <row r="53" spans="1:13">
      <c r="A53" s="1"/>
      <c r="B53" s="1"/>
      <c r="C53" s="1"/>
      <c r="D53" s="1"/>
      <c r="E53" s="1" t="s">
        <v>6</v>
      </c>
      <c r="F53" s="1" t="s">
        <v>6</v>
      </c>
      <c r="G53" s="1" t="s">
        <v>6</v>
      </c>
      <c r="H53" s="1" t="s">
        <v>6</v>
      </c>
      <c r="I53" s="1" t="s">
        <v>6</v>
      </c>
      <c r="J53" s="1" t="s">
        <v>6</v>
      </c>
      <c r="K53" s="1" t="s">
        <v>6</v>
      </c>
      <c r="L53" s="1" t="s">
        <v>6</v>
      </c>
      <c r="M53" s="1"/>
    </row>
    <row r="54" spans="1:13">
      <c r="A54" s="1"/>
      <c r="B54" s="1"/>
      <c r="C54" s="1"/>
      <c r="D54" s="1"/>
      <c r="E54" s="1" t="s">
        <v>6</v>
      </c>
      <c r="F54" s="1" t="s">
        <v>6</v>
      </c>
      <c r="G54" s="1" t="s">
        <v>6</v>
      </c>
      <c r="H54" s="1" t="s">
        <v>6</v>
      </c>
      <c r="I54" s="1" t="s">
        <v>6</v>
      </c>
      <c r="J54" s="1" t="s">
        <v>6</v>
      </c>
      <c r="K54" s="1" t="s">
        <v>6</v>
      </c>
      <c r="L54" s="1" t="s">
        <v>6</v>
      </c>
      <c r="M54" s="1"/>
    </row>
    <row r="55" spans="1:13">
      <c r="A55" s="1"/>
      <c r="B55" s="1"/>
      <c r="C55" s="1"/>
      <c r="D55" s="1"/>
      <c r="E55" s="1" t="s">
        <v>6</v>
      </c>
      <c r="F55" s="1" t="s">
        <v>6</v>
      </c>
      <c r="G55" s="1" t="s">
        <v>6</v>
      </c>
      <c r="H55" s="1" t="s">
        <v>6</v>
      </c>
      <c r="I55" s="1" t="s">
        <v>6</v>
      </c>
      <c r="J55" s="1" t="s">
        <v>6</v>
      </c>
      <c r="K55" s="1" t="s">
        <v>6</v>
      </c>
      <c r="L55" s="1" t="s">
        <v>6</v>
      </c>
      <c r="M55" s="1"/>
    </row>
    <row r="56" spans="1:13">
      <c r="A56" s="1"/>
      <c r="B56" s="1"/>
      <c r="C56" s="1"/>
      <c r="D56" s="1"/>
      <c r="E56" s="1" t="s">
        <v>6</v>
      </c>
      <c r="F56" s="1" t="s">
        <v>6</v>
      </c>
      <c r="G56" s="1" t="s">
        <v>6</v>
      </c>
      <c r="H56" s="1" t="s">
        <v>6</v>
      </c>
      <c r="I56" s="1" t="s">
        <v>6</v>
      </c>
      <c r="J56" s="1" t="s">
        <v>6</v>
      </c>
      <c r="K56" s="1" t="s">
        <v>6</v>
      </c>
      <c r="L56" s="1" t="s">
        <v>6</v>
      </c>
      <c r="M56" s="1"/>
    </row>
    <row r="57" spans="1:13">
      <c r="A57" s="1"/>
      <c r="B57" s="1"/>
      <c r="C57" s="1"/>
      <c r="D57" s="1"/>
      <c r="E57" s="1" t="s">
        <v>6</v>
      </c>
      <c r="F57" s="1" t="s">
        <v>6</v>
      </c>
      <c r="G57" s="1" t="s">
        <v>6</v>
      </c>
      <c r="H57" s="1" t="s">
        <v>6</v>
      </c>
      <c r="I57" s="1" t="s">
        <v>6</v>
      </c>
      <c r="J57" s="1" t="s">
        <v>6</v>
      </c>
      <c r="K57" s="1" t="s">
        <v>6</v>
      </c>
      <c r="L57" s="1" t="s">
        <v>6</v>
      </c>
      <c r="M57" s="1"/>
    </row>
    <row r="58" spans="1:13">
      <c r="A58" s="1"/>
      <c r="B58" s="1"/>
      <c r="C58" s="1"/>
      <c r="D58" s="1"/>
      <c r="E58" s="1" t="s">
        <v>6</v>
      </c>
      <c r="F58" s="1" t="s">
        <v>6</v>
      </c>
      <c r="G58" s="1" t="s">
        <v>6</v>
      </c>
      <c r="H58" s="1" t="s">
        <v>6</v>
      </c>
      <c r="I58" s="1" t="s">
        <v>6</v>
      </c>
      <c r="J58" s="1" t="s">
        <v>6</v>
      </c>
      <c r="K58" s="1" t="s">
        <v>6</v>
      </c>
      <c r="L58" s="1" t="s">
        <v>6</v>
      </c>
      <c r="M58" s="1"/>
    </row>
    <row r="59" spans="1:13">
      <c r="A59" s="1"/>
      <c r="B59" s="1"/>
      <c r="C59" s="1"/>
      <c r="D59" s="1"/>
      <c r="E59" s="1" t="s">
        <v>6</v>
      </c>
      <c r="F59" s="1" t="s">
        <v>6</v>
      </c>
      <c r="G59" s="1" t="s">
        <v>6</v>
      </c>
      <c r="H59" s="1" t="s">
        <v>6</v>
      </c>
      <c r="I59" s="1" t="s">
        <v>6</v>
      </c>
      <c r="J59" s="1" t="s">
        <v>6</v>
      </c>
      <c r="K59" s="1" t="s">
        <v>6</v>
      </c>
      <c r="L59" s="1" t="s">
        <v>6</v>
      </c>
      <c r="M59" s="1"/>
    </row>
    <row r="60" spans="1:13">
      <c r="A60" s="1"/>
      <c r="B60" s="1"/>
      <c r="C60" s="1"/>
      <c r="D60" s="1"/>
      <c r="E60" s="1" t="s">
        <v>6</v>
      </c>
      <c r="F60" s="1" t="s">
        <v>6</v>
      </c>
      <c r="G60" s="1" t="s">
        <v>6</v>
      </c>
      <c r="H60" s="1" t="s">
        <v>6</v>
      </c>
      <c r="I60" s="1" t="s">
        <v>6</v>
      </c>
      <c r="J60" s="1" t="s">
        <v>6</v>
      </c>
      <c r="K60" s="1" t="s">
        <v>6</v>
      </c>
      <c r="L60" s="1" t="s">
        <v>6</v>
      </c>
      <c r="M60" s="1"/>
    </row>
    <row r="61" spans="1:13">
      <c r="A61" s="1"/>
      <c r="B61" s="1"/>
      <c r="C61" s="1"/>
      <c r="D61" s="1"/>
      <c r="E61" s="1" t="s">
        <v>6</v>
      </c>
      <c r="F61" s="1" t="s">
        <v>6</v>
      </c>
      <c r="G61" s="1" t="s">
        <v>6</v>
      </c>
      <c r="H61" s="1" t="s">
        <v>6</v>
      </c>
      <c r="I61" s="1" t="s">
        <v>6</v>
      </c>
      <c r="J61" s="1" t="s">
        <v>6</v>
      </c>
      <c r="K61" s="1" t="s">
        <v>6</v>
      </c>
      <c r="L61" s="1" t="s">
        <v>6</v>
      </c>
      <c r="M61" s="1"/>
    </row>
    <row r="62" spans="1:13">
      <c r="A62" s="1"/>
      <c r="B62" s="1"/>
      <c r="C62" s="1"/>
      <c r="D62" s="1"/>
      <c r="E62" s="1" t="s">
        <v>6</v>
      </c>
      <c r="F62" s="1" t="s">
        <v>6</v>
      </c>
      <c r="G62" s="1" t="s">
        <v>6</v>
      </c>
      <c r="H62" s="1" t="s">
        <v>6</v>
      </c>
      <c r="I62" s="1" t="s">
        <v>6</v>
      </c>
      <c r="J62" s="1" t="s">
        <v>6</v>
      </c>
      <c r="K62" s="1" t="s">
        <v>6</v>
      </c>
      <c r="L62" s="1" t="s">
        <v>6</v>
      </c>
      <c r="M62" s="1"/>
    </row>
    <row r="63" spans="1:13">
      <c r="A63" s="1"/>
      <c r="B63" s="1"/>
      <c r="C63" s="1"/>
      <c r="D63" s="1"/>
      <c r="E63" s="1" t="s">
        <v>6</v>
      </c>
      <c r="F63" s="1" t="s">
        <v>6</v>
      </c>
      <c r="G63" s="1" t="s">
        <v>6</v>
      </c>
      <c r="H63" s="1" t="s">
        <v>6</v>
      </c>
      <c r="I63" s="1" t="s">
        <v>6</v>
      </c>
      <c r="J63" s="1" t="s">
        <v>6</v>
      </c>
      <c r="K63" s="1" t="s">
        <v>6</v>
      </c>
      <c r="L63" s="1" t="s">
        <v>6</v>
      </c>
      <c r="M63" s="1"/>
    </row>
    <row r="64" spans="1:13">
      <c r="A64" s="1"/>
      <c r="B64" s="1"/>
      <c r="C64" s="1"/>
      <c r="D64" s="1"/>
      <c r="E64" s="1" t="s">
        <v>6</v>
      </c>
      <c r="F64" s="1" t="s">
        <v>6</v>
      </c>
      <c r="G64" s="1" t="s">
        <v>6</v>
      </c>
      <c r="H64" s="1" t="s">
        <v>6</v>
      </c>
      <c r="I64" s="1" t="s">
        <v>6</v>
      </c>
      <c r="J64" s="1" t="s">
        <v>6</v>
      </c>
      <c r="K64" s="1" t="s">
        <v>6</v>
      </c>
      <c r="L64" s="1" t="s">
        <v>6</v>
      </c>
      <c r="M64" s="1"/>
    </row>
    <row r="65" spans="1:13">
      <c r="A65" s="1"/>
      <c r="B65" s="1"/>
      <c r="C65" s="1"/>
      <c r="D65" s="1"/>
      <c r="E65" s="1" t="s">
        <v>6</v>
      </c>
      <c r="F65" s="1" t="s">
        <v>6</v>
      </c>
      <c r="G65" s="1" t="s">
        <v>6</v>
      </c>
      <c r="H65" s="1" t="s">
        <v>6</v>
      </c>
      <c r="I65" s="1" t="s">
        <v>6</v>
      </c>
      <c r="J65" s="1" t="s">
        <v>6</v>
      </c>
      <c r="K65" s="1" t="s">
        <v>6</v>
      </c>
      <c r="L65" s="1" t="s">
        <v>6</v>
      </c>
      <c r="M65" s="1"/>
    </row>
    <row r="66" spans="1:13">
      <c r="A66" s="1"/>
      <c r="B66" s="1"/>
      <c r="C66" s="1"/>
      <c r="D66" s="1"/>
      <c r="E66" s="1" t="s">
        <v>6</v>
      </c>
      <c r="F66" s="1" t="s">
        <v>6</v>
      </c>
      <c r="G66" s="1" t="s">
        <v>6</v>
      </c>
      <c r="H66" s="1" t="s">
        <v>6</v>
      </c>
      <c r="I66" s="1" t="s">
        <v>6</v>
      </c>
      <c r="J66" s="1" t="s">
        <v>6</v>
      </c>
      <c r="K66" s="1" t="s">
        <v>6</v>
      </c>
      <c r="L66" s="1" t="s">
        <v>6</v>
      </c>
      <c r="M66" s="1"/>
    </row>
    <row r="67" spans="1:13">
      <c r="A67" s="1"/>
      <c r="B67" s="1"/>
      <c r="C67" s="1"/>
      <c r="D67" s="1"/>
      <c r="E67" s="1" t="s">
        <v>6</v>
      </c>
      <c r="F67" s="1" t="s">
        <v>6</v>
      </c>
      <c r="G67" s="1" t="s">
        <v>6</v>
      </c>
      <c r="H67" s="1" t="s">
        <v>6</v>
      </c>
      <c r="I67" s="1" t="s">
        <v>6</v>
      </c>
      <c r="J67" s="1" t="s">
        <v>6</v>
      </c>
      <c r="K67" s="1" t="s">
        <v>6</v>
      </c>
      <c r="L67" s="1" t="s">
        <v>6</v>
      </c>
      <c r="M67" s="1"/>
    </row>
    <row r="68" spans="1:13">
      <c r="A68" s="1"/>
      <c r="B68" s="1"/>
      <c r="C68" s="1"/>
      <c r="D68" s="1"/>
      <c r="E68" s="1" t="s">
        <v>6</v>
      </c>
      <c r="F68" s="1" t="s">
        <v>6</v>
      </c>
      <c r="G68" s="1" t="s">
        <v>6</v>
      </c>
      <c r="H68" s="1" t="s">
        <v>6</v>
      </c>
      <c r="I68" s="1" t="s">
        <v>6</v>
      </c>
      <c r="J68" s="1" t="s">
        <v>6</v>
      </c>
      <c r="K68" s="1" t="s">
        <v>6</v>
      </c>
      <c r="L68" s="1" t="s">
        <v>6</v>
      </c>
      <c r="M68" s="1"/>
    </row>
    <row r="69" spans="1:13">
      <c r="A69" s="1"/>
      <c r="B69" s="1"/>
      <c r="C69" s="1"/>
      <c r="D69" s="1"/>
      <c r="E69" s="1" t="s">
        <v>6</v>
      </c>
      <c r="F69" s="1" t="s">
        <v>6</v>
      </c>
      <c r="G69" s="1" t="s">
        <v>6</v>
      </c>
      <c r="H69" s="1" t="s">
        <v>6</v>
      </c>
      <c r="I69" s="1" t="s">
        <v>6</v>
      </c>
      <c r="J69" s="1" t="s">
        <v>6</v>
      </c>
      <c r="K69" s="1" t="s">
        <v>6</v>
      </c>
      <c r="L69" s="1" t="s">
        <v>6</v>
      </c>
      <c r="M69" s="1"/>
    </row>
    <row r="70" spans="1:13">
      <c r="A70" s="1"/>
      <c r="B70" s="1"/>
      <c r="C70" s="1"/>
      <c r="D70" s="1"/>
      <c r="E70" s="1" t="s">
        <v>6</v>
      </c>
      <c r="F70" s="1" t="s">
        <v>6</v>
      </c>
      <c r="G70" s="1" t="s">
        <v>6</v>
      </c>
      <c r="H70" s="1" t="s">
        <v>6</v>
      </c>
      <c r="I70" s="1" t="s">
        <v>6</v>
      </c>
      <c r="J70" s="1" t="s">
        <v>6</v>
      </c>
      <c r="K70" s="1" t="s">
        <v>6</v>
      </c>
      <c r="L70" s="1" t="s">
        <v>6</v>
      </c>
      <c r="M70" s="1"/>
    </row>
    <row r="71" spans="1:13">
      <c r="A71" s="1"/>
      <c r="B71" s="1"/>
      <c r="C71" s="1"/>
      <c r="D71" s="1"/>
      <c r="E71" s="1" t="s">
        <v>6</v>
      </c>
      <c r="F71" s="1" t="s">
        <v>6</v>
      </c>
      <c r="G71" s="1" t="s">
        <v>6</v>
      </c>
      <c r="H71" s="1" t="s">
        <v>6</v>
      </c>
      <c r="I71" s="1" t="s">
        <v>6</v>
      </c>
      <c r="J71" s="1" t="s">
        <v>6</v>
      </c>
      <c r="K71" s="1" t="s">
        <v>6</v>
      </c>
      <c r="L71" s="1" t="s">
        <v>6</v>
      </c>
      <c r="M71" s="1"/>
    </row>
    <row r="72" spans="1:13">
      <c r="A72" s="1"/>
      <c r="B72" s="1"/>
      <c r="C72" s="1"/>
      <c r="D72" s="1"/>
      <c r="E72" s="1" t="s">
        <v>6</v>
      </c>
      <c r="F72" s="1" t="s">
        <v>6</v>
      </c>
      <c r="G72" s="1" t="s">
        <v>6</v>
      </c>
      <c r="H72" s="1" t="s">
        <v>6</v>
      </c>
      <c r="I72" s="1" t="s">
        <v>6</v>
      </c>
      <c r="J72" s="1" t="s">
        <v>6</v>
      </c>
      <c r="K72" s="1" t="s">
        <v>6</v>
      </c>
      <c r="L72" s="1" t="s">
        <v>6</v>
      </c>
      <c r="M72" s="1"/>
    </row>
    <row r="73" spans="1:13">
      <c r="A73" s="1"/>
      <c r="B73" s="1"/>
      <c r="C73" s="1"/>
      <c r="D73" s="1"/>
      <c r="E73" s="1" t="s">
        <v>6</v>
      </c>
      <c r="F73" s="1" t="s">
        <v>6</v>
      </c>
      <c r="G73" s="1" t="s">
        <v>6</v>
      </c>
      <c r="H73" s="1" t="s">
        <v>6</v>
      </c>
      <c r="I73" s="1" t="s">
        <v>6</v>
      </c>
      <c r="J73" s="1" t="s">
        <v>6</v>
      </c>
      <c r="K73" s="1" t="s">
        <v>6</v>
      </c>
      <c r="L73" s="1" t="s">
        <v>6</v>
      </c>
      <c r="M73" s="1"/>
    </row>
    <row r="74" spans="1:13">
      <c r="A74" s="1"/>
      <c r="B74" s="1"/>
      <c r="C74" s="1"/>
      <c r="D74" s="1"/>
      <c r="E74" s="1" t="s">
        <v>6</v>
      </c>
      <c r="F74" s="1" t="s">
        <v>6</v>
      </c>
      <c r="G74" s="1" t="s">
        <v>6</v>
      </c>
      <c r="H74" s="1" t="s">
        <v>6</v>
      </c>
      <c r="I74" s="1" t="s">
        <v>6</v>
      </c>
      <c r="J74" s="1" t="s">
        <v>6</v>
      </c>
      <c r="K74" s="1" t="s">
        <v>6</v>
      </c>
      <c r="L74" s="1" t="s">
        <v>6</v>
      </c>
      <c r="M74" s="1"/>
    </row>
    <row r="75" spans="1:13">
      <c r="A75" s="1"/>
      <c r="B75" s="1"/>
      <c r="C75" s="1"/>
      <c r="D75" s="1"/>
      <c r="E75" s="1" t="s">
        <v>6</v>
      </c>
      <c r="F75" s="1" t="s">
        <v>6</v>
      </c>
      <c r="G75" s="1" t="s">
        <v>6</v>
      </c>
      <c r="H75" s="1" t="s">
        <v>6</v>
      </c>
      <c r="I75" s="1" t="s">
        <v>6</v>
      </c>
      <c r="J75" s="1" t="s">
        <v>6</v>
      </c>
      <c r="K75" s="1" t="s">
        <v>6</v>
      </c>
      <c r="L75" s="1" t="s">
        <v>6</v>
      </c>
      <c r="M75" s="1"/>
    </row>
    <row r="76" spans="1:13">
      <c r="A76" s="1"/>
      <c r="B76" s="1"/>
      <c r="C76" s="1"/>
      <c r="D76" s="1"/>
      <c r="E76" s="1" t="s">
        <v>6</v>
      </c>
      <c r="F76" s="1" t="s">
        <v>6</v>
      </c>
      <c r="G76" s="1" t="s">
        <v>6</v>
      </c>
      <c r="H76" s="1" t="s">
        <v>6</v>
      </c>
      <c r="I76" s="1" t="s">
        <v>6</v>
      </c>
      <c r="J76" s="1" t="s">
        <v>6</v>
      </c>
      <c r="K76" s="1" t="s">
        <v>6</v>
      </c>
      <c r="L76" s="1" t="s">
        <v>6</v>
      </c>
      <c r="M76" s="1"/>
    </row>
    <row r="77" spans="1:13">
      <c r="A77" s="1"/>
      <c r="B77" s="1"/>
      <c r="C77" s="1"/>
      <c r="D77" s="1"/>
      <c r="E77" s="1" t="s">
        <v>6</v>
      </c>
      <c r="F77" s="1" t="s">
        <v>6</v>
      </c>
      <c r="G77" s="1" t="s">
        <v>6</v>
      </c>
      <c r="H77" s="1" t="s">
        <v>6</v>
      </c>
      <c r="I77" s="1" t="s">
        <v>6</v>
      </c>
      <c r="J77" s="1" t="s">
        <v>6</v>
      </c>
      <c r="K77" s="1" t="s">
        <v>6</v>
      </c>
      <c r="L77" s="1" t="s">
        <v>6</v>
      </c>
      <c r="M77" s="1"/>
    </row>
    <row r="78" spans="1:13">
      <c r="A78" s="1"/>
      <c r="B78" s="1"/>
      <c r="C78" s="1"/>
      <c r="D78" s="1"/>
      <c r="E78" s="1" t="s">
        <v>6</v>
      </c>
      <c r="F78" s="1" t="s">
        <v>6</v>
      </c>
      <c r="G78" s="1" t="s">
        <v>6</v>
      </c>
      <c r="H78" s="1" t="s">
        <v>6</v>
      </c>
      <c r="I78" s="1" t="s">
        <v>6</v>
      </c>
      <c r="J78" s="1" t="s">
        <v>6</v>
      </c>
      <c r="K78" s="1" t="s">
        <v>6</v>
      </c>
      <c r="L78" s="1" t="s">
        <v>6</v>
      </c>
      <c r="M78" s="1"/>
    </row>
    <row r="79" spans="1:13">
      <c r="A79" s="1"/>
      <c r="B79" s="1"/>
      <c r="C79" s="1"/>
      <c r="D79" s="1"/>
      <c r="E79" s="1" t="s">
        <v>6</v>
      </c>
      <c r="F79" s="1" t="s">
        <v>6</v>
      </c>
      <c r="G79" s="1" t="s">
        <v>6</v>
      </c>
      <c r="H79" s="1" t="s">
        <v>6</v>
      </c>
      <c r="I79" s="1" t="s">
        <v>6</v>
      </c>
      <c r="J79" s="1" t="s">
        <v>6</v>
      </c>
      <c r="K79" s="1" t="s">
        <v>6</v>
      </c>
      <c r="L79" s="1" t="s">
        <v>6</v>
      </c>
      <c r="M79" s="1"/>
    </row>
    <row r="80" spans="1:13">
      <c r="A80" s="1"/>
      <c r="B80" s="1"/>
      <c r="C80" s="1"/>
      <c r="D80" s="1"/>
      <c r="E80" s="1" t="s">
        <v>6</v>
      </c>
      <c r="F80" s="1" t="s">
        <v>6</v>
      </c>
      <c r="G80" s="1" t="s">
        <v>6</v>
      </c>
      <c r="H80" s="1" t="s">
        <v>6</v>
      </c>
      <c r="I80" s="1" t="s">
        <v>6</v>
      </c>
      <c r="J80" s="1" t="s">
        <v>6</v>
      </c>
      <c r="K80" s="1" t="s">
        <v>6</v>
      </c>
      <c r="L80" s="1" t="s">
        <v>6</v>
      </c>
      <c r="M80" s="1"/>
    </row>
    <row r="81" spans="1:13">
      <c r="A81" s="1"/>
      <c r="B81" s="1"/>
      <c r="C81" s="1"/>
      <c r="D81" s="1"/>
      <c r="E81" s="1" t="s">
        <v>6</v>
      </c>
      <c r="F81" s="1" t="s">
        <v>6</v>
      </c>
      <c r="G81" s="1" t="s">
        <v>6</v>
      </c>
      <c r="H81" s="1" t="s">
        <v>6</v>
      </c>
      <c r="I81" s="1" t="s">
        <v>6</v>
      </c>
      <c r="J81" s="1" t="s">
        <v>6</v>
      </c>
      <c r="K81" s="1" t="s">
        <v>6</v>
      </c>
      <c r="L81" s="1" t="s">
        <v>6</v>
      </c>
      <c r="M81" s="1"/>
    </row>
    <row r="82" spans="1:13">
      <c r="A82" s="1"/>
      <c r="B82" s="1"/>
      <c r="C82" s="1"/>
      <c r="D82" s="1"/>
      <c r="E82" s="1" t="s">
        <v>6</v>
      </c>
      <c r="F82" s="1" t="s">
        <v>6</v>
      </c>
      <c r="G82" s="1" t="s">
        <v>6</v>
      </c>
      <c r="H82" s="1" t="s">
        <v>6</v>
      </c>
      <c r="I82" s="1" t="s">
        <v>6</v>
      </c>
      <c r="J82" s="1" t="s">
        <v>6</v>
      </c>
      <c r="K82" s="1" t="s">
        <v>6</v>
      </c>
      <c r="L82" s="1" t="s">
        <v>6</v>
      </c>
      <c r="M82" s="1"/>
    </row>
    <row r="83" spans="1:13">
      <c r="A83" s="1"/>
      <c r="B83" s="1"/>
      <c r="C83" s="1"/>
      <c r="D83" s="1"/>
      <c r="E83" s="1" t="s">
        <v>6</v>
      </c>
      <c r="F83" s="1" t="s">
        <v>6</v>
      </c>
      <c r="G83" s="1" t="s">
        <v>6</v>
      </c>
      <c r="H83" s="1" t="s">
        <v>6</v>
      </c>
      <c r="I83" s="1" t="s">
        <v>6</v>
      </c>
      <c r="J83" s="1" t="s">
        <v>6</v>
      </c>
      <c r="K83" s="1" t="s">
        <v>6</v>
      </c>
      <c r="L83" s="1" t="s">
        <v>6</v>
      </c>
      <c r="M83" s="1"/>
    </row>
    <row r="84" spans="1:13">
      <c r="A84" s="1"/>
      <c r="B84" s="1"/>
      <c r="C84" s="1"/>
      <c r="D84" s="1"/>
      <c r="E84" s="1" t="s">
        <v>6</v>
      </c>
      <c r="F84" s="1" t="s">
        <v>6</v>
      </c>
      <c r="G84" s="1" t="s">
        <v>6</v>
      </c>
      <c r="H84" s="1" t="s">
        <v>6</v>
      </c>
      <c r="I84" s="1" t="s">
        <v>6</v>
      </c>
      <c r="J84" s="1" t="s">
        <v>6</v>
      </c>
      <c r="K84" s="1" t="s">
        <v>6</v>
      </c>
      <c r="L84" s="1" t="s">
        <v>6</v>
      </c>
      <c r="M84" s="1"/>
    </row>
    <row r="85" spans="1:13">
      <c r="A85" s="1"/>
      <c r="B85" s="1"/>
      <c r="C85" s="1"/>
      <c r="D85" s="1"/>
      <c r="E85" s="1" t="s">
        <v>6</v>
      </c>
      <c r="F85" s="1" t="s">
        <v>6</v>
      </c>
      <c r="G85" s="1" t="s">
        <v>6</v>
      </c>
      <c r="H85" s="1" t="s">
        <v>6</v>
      </c>
      <c r="I85" s="1" t="s">
        <v>6</v>
      </c>
      <c r="J85" s="1" t="s">
        <v>6</v>
      </c>
      <c r="K85" s="1" t="s">
        <v>6</v>
      </c>
      <c r="L85" s="1" t="s">
        <v>6</v>
      </c>
      <c r="M85" s="1"/>
    </row>
    <row r="86" spans="1:13">
      <c r="A86" s="1"/>
      <c r="B86" s="1"/>
      <c r="C86" s="1"/>
      <c r="D86" s="1"/>
      <c r="E86" s="1" t="s">
        <v>6</v>
      </c>
      <c r="F86" s="1" t="s">
        <v>6</v>
      </c>
      <c r="G86" s="1" t="s">
        <v>6</v>
      </c>
      <c r="H86" s="1" t="s">
        <v>6</v>
      </c>
      <c r="I86" s="1" t="s">
        <v>6</v>
      </c>
      <c r="J86" s="1" t="s">
        <v>6</v>
      </c>
      <c r="K86" s="1" t="s">
        <v>6</v>
      </c>
      <c r="L86" s="1" t="s">
        <v>6</v>
      </c>
      <c r="M86" s="1"/>
    </row>
    <row r="87" spans="1:13">
      <c r="A87" s="1"/>
      <c r="B87" s="1"/>
      <c r="C87" s="1"/>
      <c r="D87" s="1"/>
      <c r="E87" s="1" t="s">
        <v>6</v>
      </c>
      <c r="F87" s="1" t="s">
        <v>6</v>
      </c>
      <c r="G87" s="1" t="s">
        <v>6</v>
      </c>
      <c r="H87" s="1" t="s">
        <v>6</v>
      </c>
      <c r="I87" s="1" t="s">
        <v>6</v>
      </c>
      <c r="J87" s="1" t="s">
        <v>6</v>
      </c>
      <c r="K87" s="1" t="s">
        <v>6</v>
      </c>
      <c r="L87" s="1" t="s">
        <v>6</v>
      </c>
      <c r="M87" s="1"/>
    </row>
    <row r="88" spans="1:13">
      <c r="A88" s="1"/>
      <c r="B88" s="1"/>
      <c r="C88" s="1"/>
      <c r="D88" s="1"/>
      <c r="E88" s="1" t="s">
        <v>6</v>
      </c>
      <c r="F88" s="1" t="s">
        <v>6</v>
      </c>
      <c r="G88" s="1" t="s">
        <v>6</v>
      </c>
      <c r="H88" s="1" t="s">
        <v>6</v>
      </c>
      <c r="I88" s="1" t="s">
        <v>6</v>
      </c>
      <c r="J88" s="1" t="s">
        <v>6</v>
      </c>
      <c r="K88" s="1" t="s">
        <v>6</v>
      </c>
      <c r="L88" s="1" t="s">
        <v>6</v>
      </c>
      <c r="M88" s="1"/>
    </row>
    <row r="89" spans="1:13">
      <c r="A89" s="1"/>
      <c r="B89" s="1"/>
      <c r="C89" s="1"/>
      <c r="D89" s="1"/>
      <c r="E89" s="1" t="s">
        <v>6</v>
      </c>
      <c r="F89" s="1" t="s">
        <v>6</v>
      </c>
      <c r="G89" s="1" t="s">
        <v>6</v>
      </c>
      <c r="H89" s="1" t="s">
        <v>6</v>
      </c>
      <c r="I89" s="1" t="s">
        <v>6</v>
      </c>
      <c r="J89" s="1" t="s">
        <v>6</v>
      </c>
      <c r="K89" s="1" t="s">
        <v>6</v>
      </c>
      <c r="L89" s="1" t="s">
        <v>6</v>
      </c>
      <c r="M89" s="1"/>
    </row>
    <row r="90" spans="1:13">
      <c r="A90" s="1"/>
      <c r="B90" s="1"/>
      <c r="C90" s="1"/>
      <c r="D90" s="1"/>
      <c r="E90" s="1" t="s">
        <v>6</v>
      </c>
      <c r="F90" s="1" t="s">
        <v>6</v>
      </c>
      <c r="G90" s="1" t="s">
        <v>6</v>
      </c>
      <c r="H90" s="1" t="s">
        <v>6</v>
      </c>
      <c r="I90" s="1" t="s">
        <v>6</v>
      </c>
      <c r="J90" s="1" t="s">
        <v>6</v>
      </c>
      <c r="K90" s="1" t="s">
        <v>6</v>
      </c>
      <c r="L90" s="1" t="s">
        <v>6</v>
      </c>
      <c r="M90" s="1"/>
    </row>
    <row r="91" spans="1:13">
      <c r="A91" s="1"/>
      <c r="B91" s="1"/>
      <c r="C91" s="1"/>
      <c r="D91" s="1"/>
      <c r="E91" s="1" t="s">
        <v>6</v>
      </c>
      <c r="F91" s="1" t="s">
        <v>6</v>
      </c>
      <c r="G91" s="1" t="s">
        <v>6</v>
      </c>
      <c r="H91" s="1" t="s">
        <v>6</v>
      </c>
      <c r="I91" s="1" t="s">
        <v>6</v>
      </c>
      <c r="J91" s="1" t="s">
        <v>6</v>
      </c>
      <c r="K91" s="1" t="s">
        <v>6</v>
      </c>
      <c r="L91" s="1" t="s">
        <v>6</v>
      </c>
      <c r="M91" s="1"/>
    </row>
    <row r="92" spans="1:13">
      <c r="A92" s="1"/>
      <c r="B92" s="1"/>
      <c r="C92" s="1"/>
      <c r="D92" s="1"/>
      <c r="E92" s="1" t="s">
        <v>6</v>
      </c>
      <c r="F92" s="1" t="s">
        <v>6</v>
      </c>
      <c r="G92" s="1" t="s">
        <v>6</v>
      </c>
      <c r="H92" s="1" t="s">
        <v>6</v>
      </c>
      <c r="I92" s="1" t="s">
        <v>6</v>
      </c>
      <c r="J92" s="1" t="s">
        <v>6</v>
      </c>
      <c r="K92" s="1" t="s">
        <v>6</v>
      </c>
      <c r="L92" s="1" t="s">
        <v>6</v>
      </c>
      <c r="M92" s="1"/>
    </row>
    <row r="93" spans="1:13">
      <c r="A93" s="1"/>
      <c r="B93" s="1"/>
      <c r="C93" s="1"/>
      <c r="D93" s="1"/>
      <c r="E93" s="1" t="s">
        <v>6</v>
      </c>
      <c r="F93" s="1" t="s">
        <v>6</v>
      </c>
      <c r="G93" s="1" t="s">
        <v>6</v>
      </c>
      <c r="H93" s="1" t="s">
        <v>6</v>
      </c>
      <c r="I93" s="1" t="s">
        <v>6</v>
      </c>
      <c r="J93" s="1" t="s">
        <v>6</v>
      </c>
      <c r="K93" s="1" t="s">
        <v>6</v>
      </c>
      <c r="L93" s="1" t="s">
        <v>6</v>
      </c>
      <c r="M93" s="1"/>
    </row>
    <row r="94" spans="1:13">
      <c r="A94" s="1"/>
      <c r="B94" s="1"/>
      <c r="C94" s="1"/>
      <c r="D94" s="1"/>
      <c r="E94" s="1" t="s">
        <v>6</v>
      </c>
      <c r="F94" s="1" t="s">
        <v>6</v>
      </c>
      <c r="G94" s="1" t="s">
        <v>6</v>
      </c>
      <c r="H94" s="1" t="s">
        <v>6</v>
      </c>
      <c r="I94" s="1" t="s">
        <v>6</v>
      </c>
      <c r="J94" s="1" t="s">
        <v>6</v>
      </c>
      <c r="K94" s="1" t="s">
        <v>6</v>
      </c>
      <c r="L94" s="1" t="s">
        <v>6</v>
      </c>
      <c r="M94" s="1"/>
    </row>
    <row r="95" spans="1:13">
      <c r="A95" s="1"/>
      <c r="B95" s="1"/>
      <c r="C95" s="1"/>
      <c r="D95" s="1"/>
      <c r="E95" s="1" t="s">
        <v>6</v>
      </c>
      <c r="F95" s="1" t="s">
        <v>6</v>
      </c>
      <c r="G95" s="1" t="s">
        <v>6</v>
      </c>
      <c r="H95" s="1" t="s">
        <v>6</v>
      </c>
      <c r="I95" s="1" t="s">
        <v>6</v>
      </c>
      <c r="J95" s="1" t="s">
        <v>6</v>
      </c>
      <c r="K95" s="1" t="s">
        <v>6</v>
      </c>
      <c r="L95" s="1" t="s">
        <v>6</v>
      </c>
      <c r="M95" s="1"/>
    </row>
    <row r="96" spans="1:13">
      <c r="A96" s="1"/>
      <c r="B96" s="1"/>
      <c r="C96" s="1"/>
      <c r="D96" s="1"/>
      <c r="E96" s="1" t="s">
        <v>6</v>
      </c>
      <c r="F96" s="1" t="s">
        <v>6</v>
      </c>
      <c r="G96" s="1" t="s">
        <v>6</v>
      </c>
      <c r="H96" s="1" t="s">
        <v>6</v>
      </c>
      <c r="I96" s="1" t="s">
        <v>6</v>
      </c>
      <c r="J96" s="1" t="s">
        <v>6</v>
      </c>
      <c r="K96" s="1" t="s">
        <v>6</v>
      </c>
      <c r="L96" s="1" t="s">
        <v>6</v>
      </c>
      <c r="M96" s="1"/>
    </row>
    <row r="97" spans="1:13">
      <c r="A97" s="1"/>
      <c r="B97" s="1"/>
      <c r="C97" s="1"/>
      <c r="D97" s="1"/>
      <c r="E97" s="1" t="s">
        <v>6</v>
      </c>
      <c r="F97" s="1" t="s">
        <v>6</v>
      </c>
      <c r="G97" s="1" t="s">
        <v>6</v>
      </c>
      <c r="H97" s="1" t="s">
        <v>6</v>
      </c>
      <c r="I97" s="1" t="s">
        <v>6</v>
      </c>
      <c r="J97" s="1" t="s">
        <v>6</v>
      </c>
      <c r="K97" s="1" t="s">
        <v>6</v>
      </c>
      <c r="L97" s="1" t="s">
        <v>6</v>
      </c>
      <c r="M97" s="1"/>
    </row>
    <row r="98" spans="1:13">
      <c r="A98" s="1"/>
      <c r="B98" s="1"/>
      <c r="C98" s="1"/>
      <c r="D98" s="1"/>
      <c r="E98" s="1" t="s">
        <v>6</v>
      </c>
      <c r="F98" s="1" t="s">
        <v>6</v>
      </c>
      <c r="G98" s="1" t="s">
        <v>6</v>
      </c>
      <c r="H98" s="1" t="s">
        <v>6</v>
      </c>
      <c r="I98" s="1" t="s">
        <v>6</v>
      </c>
      <c r="J98" s="1" t="s">
        <v>6</v>
      </c>
      <c r="K98" s="1" t="s">
        <v>6</v>
      </c>
      <c r="L98" s="1" t="s">
        <v>6</v>
      </c>
      <c r="M98" s="1"/>
    </row>
    <row r="99" spans="1:13">
      <c r="A99" s="1"/>
      <c r="B99" s="1"/>
      <c r="C99" s="1"/>
      <c r="D99" s="1"/>
      <c r="E99" s="1" t="s">
        <v>6</v>
      </c>
      <c r="F99" s="1" t="s">
        <v>6</v>
      </c>
      <c r="G99" s="1" t="s">
        <v>6</v>
      </c>
      <c r="H99" s="1" t="s">
        <v>6</v>
      </c>
      <c r="I99" s="1" t="s">
        <v>6</v>
      </c>
      <c r="J99" s="1" t="s">
        <v>6</v>
      </c>
      <c r="K99" s="1" t="s">
        <v>6</v>
      </c>
      <c r="L99" s="1" t="s">
        <v>6</v>
      </c>
      <c r="M99" s="1"/>
    </row>
    <row r="100" spans="1:13">
      <c r="A100" s="1"/>
      <c r="B100" s="1"/>
      <c r="C100" s="1"/>
      <c r="D100" s="1"/>
      <c r="E100" s="1" t="s">
        <v>6</v>
      </c>
      <c r="F100" s="1" t="s">
        <v>6</v>
      </c>
      <c r="G100" s="1" t="s">
        <v>6</v>
      </c>
      <c r="H100" s="1" t="s">
        <v>6</v>
      </c>
      <c r="I100" s="1" t="s">
        <v>6</v>
      </c>
      <c r="J100" s="1" t="s">
        <v>6</v>
      </c>
      <c r="K100" s="1" t="s">
        <v>6</v>
      </c>
      <c r="L100" s="1" t="s">
        <v>6</v>
      </c>
      <c r="M100" s="1"/>
    </row>
    <row r="101" spans="1:13">
      <c r="A101" s="1"/>
      <c r="B101" s="1"/>
      <c r="C101" s="1"/>
      <c r="D101" s="1"/>
      <c r="E101" s="1" t="s">
        <v>6</v>
      </c>
      <c r="F101" s="1" t="s">
        <v>6</v>
      </c>
      <c r="G101" s="1" t="s">
        <v>6</v>
      </c>
      <c r="H101" s="1" t="s">
        <v>6</v>
      </c>
      <c r="I101" s="1" t="s">
        <v>6</v>
      </c>
      <c r="J101" s="1" t="s">
        <v>6</v>
      </c>
      <c r="K101" s="1" t="s">
        <v>6</v>
      </c>
      <c r="L101" s="1" t="s">
        <v>6</v>
      </c>
      <c r="M101" s="1"/>
    </row>
    <row r="102" spans="1:13">
      <c r="A102" s="1"/>
      <c r="B102" s="1"/>
      <c r="C102" s="1"/>
      <c r="D102" s="1"/>
      <c r="E102" s="1" t="s">
        <v>6</v>
      </c>
      <c r="F102" s="1" t="s">
        <v>6</v>
      </c>
      <c r="G102" s="1" t="s">
        <v>6</v>
      </c>
      <c r="H102" s="1" t="s">
        <v>6</v>
      </c>
      <c r="I102" s="1" t="s">
        <v>6</v>
      </c>
      <c r="J102" s="1" t="s">
        <v>6</v>
      </c>
      <c r="K102" s="1" t="s">
        <v>6</v>
      </c>
      <c r="L102" s="1" t="s">
        <v>6</v>
      </c>
      <c r="M102" s="1"/>
    </row>
    <row r="103" spans="1:13">
      <c r="A103" s="1"/>
      <c r="B103" s="1"/>
      <c r="C103" s="1"/>
      <c r="D103" s="1"/>
      <c r="E103" s="1" t="s">
        <v>6</v>
      </c>
      <c r="F103" s="1" t="s">
        <v>6</v>
      </c>
      <c r="G103" s="1" t="s">
        <v>6</v>
      </c>
      <c r="H103" s="1" t="s">
        <v>6</v>
      </c>
      <c r="I103" s="1" t="s">
        <v>6</v>
      </c>
      <c r="J103" s="1" t="s">
        <v>6</v>
      </c>
      <c r="K103" s="1" t="s">
        <v>6</v>
      </c>
      <c r="L103" s="1" t="s">
        <v>6</v>
      </c>
      <c r="M103" s="1"/>
    </row>
    <row r="104" spans="1:13">
      <c r="A104" s="1"/>
      <c r="B104" s="1"/>
      <c r="C104" s="1"/>
      <c r="D104" s="1"/>
      <c r="E104" s="1" t="s">
        <v>6</v>
      </c>
      <c r="F104" s="1" t="s">
        <v>6</v>
      </c>
      <c r="G104" s="1" t="s">
        <v>6</v>
      </c>
      <c r="H104" s="1" t="s">
        <v>6</v>
      </c>
      <c r="I104" s="1" t="s">
        <v>6</v>
      </c>
      <c r="J104" s="1" t="s">
        <v>6</v>
      </c>
      <c r="K104" s="1" t="s">
        <v>6</v>
      </c>
      <c r="L104" s="1" t="s">
        <v>6</v>
      </c>
      <c r="M104" s="1"/>
    </row>
    <row r="105" spans="1:13">
      <c r="A105" s="1"/>
      <c r="B105" s="1"/>
      <c r="C105" s="1"/>
      <c r="D105" s="1"/>
      <c r="E105" s="1" t="s">
        <v>6</v>
      </c>
      <c r="F105" s="1" t="s">
        <v>6</v>
      </c>
      <c r="G105" s="1" t="s">
        <v>6</v>
      </c>
      <c r="H105" s="1" t="s">
        <v>6</v>
      </c>
      <c r="I105" s="1" t="s">
        <v>6</v>
      </c>
      <c r="J105" s="1" t="s">
        <v>6</v>
      </c>
      <c r="K105" s="1" t="s">
        <v>6</v>
      </c>
      <c r="L105" s="1" t="s">
        <v>6</v>
      </c>
      <c r="M105" s="1"/>
    </row>
    <row r="106" spans="1:13">
      <c r="A106" s="1"/>
      <c r="B106" s="1"/>
      <c r="C106" s="1"/>
      <c r="D106" s="1"/>
      <c r="E106" s="1" t="s">
        <v>6</v>
      </c>
      <c r="F106" s="1" t="s">
        <v>6</v>
      </c>
      <c r="G106" s="1" t="s">
        <v>6</v>
      </c>
      <c r="H106" s="1" t="s">
        <v>6</v>
      </c>
      <c r="I106" s="1" t="s">
        <v>6</v>
      </c>
      <c r="J106" s="1" t="s">
        <v>6</v>
      </c>
      <c r="K106" s="1" t="s">
        <v>6</v>
      </c>
      <c r="L106" s="1" t="s">
        <v>6</v>
      </c>
      <c r="M106" s="1"/>
    </row>
    <row r="107" spans="1:13">
      <c r="A107" s="1"/>
      <c r="B107" s="1"/>
      <c r="C107" s="1"/>
      <c r="D107" s="1"/>
      <c r="E107" s="1" t="s">
        <v>6</v>
      </c>
      <c r="F107" s="1" t="s">
        <v>6</v>
      </c>
      <c r="G107" s="1" t="s">
        <v>6</v>
      </c>
      <c r="H107" s="1" t="s">
        <v>6</v>
      </c>
      <c r="I107" s="1" t="s">
        <v>6</v>
      </c>
      <c r="J107" s="1" t="s">
        <v>6</v>
      </c>
      <c r="K107" s="1" t="s">
        <v>6</v>
      </c>
      <c r="L107" s="1" t="s">
        <v>6</v>
      </c>
      <c r="M107" s="1"/>
    </row>
    <row r="108" spans="1:13">
      <c r="A108" s="1"/>
      <c r="B108" s="1"/>
      <c r="C108" s="1"/>
      <c r="D108" s="1"/>
      <c r="E108" s="1" t="s">
        <v>6</v>
      </c>
      <c r="F108" s="1" t="s">
        <v>6</v>
      </c>
      <c r="G108" s="1" t="s">
        <v>6</v>
      </c>
      <c r="H108" s="1" t="s">
        <v>6</v>
      </c>
      <c r="I108" s="1" t="s">
        <v>6</v>
      </c>
      <c r="J108" s="1" t="s">
        <v>6</v>
      </c>
      <c r="K108" s="1" t="s">
        <v>6</v>
      </c>
      <c r="L108" s="1" t="s">
        <v>6</v>
      </c>
      <c r="M108" s="1"/>
    </row>
    <row r="109" spans="1:13">
      <c r="A109" s="1"/>
      <c r="B109" s="1"/>
      <c r="C109" s="1"/>
      <c r="D109" s="1"/>
      <c r="E109" s="1" t="s">
        <v>6</v>
      </c>
      <c r="F109" s="1" t="s">
        <v>6</v>
      </c>
      <c r="G109" s="1" t="s">
        <v>6</v>
      </c>
      <c r="H109" s="1" t="s">
        <v>6</v>
      </c>
      <c r="I109" s="1" t="s">
        <v>6</v>
      </c>
      <c r="J109" s="1" t="s">
        <v>6</v>
      </c>
      <c r="K109" s="1" t="s">
        <v>6</v>
      </c>
      <c r="L109" s="1" t="s">
        <v>6</v>
      </c>
      <c r="M109" s="1"/>
    </row>
    <row r="110" spans="1:13">
      <c r="A110" s="1"/>
      <c r="B110" s="1"/>
      <c r="C110" s="1"/>
      <c r="D110" s="1"/>
      <c r="E110" s="1" t="s">
        <v>6</v>
      </c>
      <c r="F110" s="1" t="s">
        <v>6</v>
      </c>
      <c r="G110" s="1" t="s">
        <v>6</v>
      </c>
      <c r="H110" s="1" t="s">
        <v>6</v>
      </c>
      <c r="I110" s="1" t="s">
        <v>6</v>
      </c>
      <c r="J110" s="1" t="s">
        <v>6</v>
      </c>
      <c r="K110" s="1" t="s">
        <v>6</v>
      </c>
      <c r="L110" s="1" t="s">
        <v>6</v>
      </c>
      <c r="M110" s="1"/>
    </row>
    <row r="111" spans="1:13">
      <c r="A111" s="1"/>
      <c r="B111" s="1"/>
      <c r="C111" s="1"/>
      <c r="D111" s="1"/>
      <c r="E111" s="1" t="s">
        <v>6</v>
      </c>
      <c r="F111" s="1" t="s">
        <v>6</v>
      </c>
      <c r="G111" s="1" t="s">
        <v>6</v>
      </c>
      <c r="H111" s="1" t="s">
        <v>6</v>
      </c>
      <c r="I111" s="1" t="s">
        <v>6</v>
      </c>
      <c r="J111" s="1" t="s">
        <v>6</v>
      </c>
      <c r="K111" s="1" t="s">
        <v>6</v>
      </c>
      <c r="L111" s="1" t="s">
        <v>6</v>
      </c>
      <c r="M111" s="1"/>
    </row>
    <row r="112" spans="1:13">
      <c r="A112" s="1"/>
      <c r="B112" s="1"/>
      <c r="C112" s="1"/>
      <c r="D112" s="1"/>
      <c r="E112" s="1" t="s">
        <v>6</v>
      </c>
      <c r="F112" s="1" t="s">
        <v>6</v>
      </c>
      <c r="G112" s="1" t="s">
        <v>6</v>
      </c>
      <c r="H112" s="1" t="s">
        <v>6</v>
      </c>
      <c r="I112" s="1" t="s">
        <v>6</v>
      </c>
      <c r="J112" s="1" t="s">
        <v>6</v>
      </c>
      <c r="K112" s="1" t="s">
        <v>6</v>
      </c>
      <c r="L112" s="1" t="s">
        <v>6</v>
      </c>
      <c r="M112" s="1"/>
    </row>
    <row r="113" spans="1:13">
      <c r="A113" s="1"/>
      <c r="B113" s="1"/>
      <c r="C113" s="1"/>
      <c r="D113" s="1"/>
      <c r="E113" s="1" t="s">
        <v>6</v>
      </c>
      <c r="F113" s="1" t="s">
        <v>6</v>
      </c>
      <c r="G113" s="1" t="s">
        <v>6</v>
      </c>
      <c r="H113" s="1" t="s">
        <v>6</v>
      </c>
      <c r="I113" s="1" t="s">
        <v>6</v>
      </c>
      <c r="J113" s="1" t="s">
        <v>6</v>
      </c>
      <c r="K113" s="1" t="s">
        <v>6</v>
      </c>
      <c r="L113" s="1" t="s">
        <v>6</v>
      </c>
      <c r="M113" s="1"/>
    </row>
    <row r="114" spans="1:13">
      <c r="A114" s="1"/>
      <c r="B114" s="1"/>
      <c r="C114" s="1"/>
      <c r="D114" s="1"/>
      <c r="E114" s="1" t="s">
        <v>6</v>
      </c>
      <c r="F114" s="1" t="s">
        <v>6</v>
      </c>
      <c r="G114" s="1" t="s">
        <v>6</v>
      </c>
      <c r="H114" s="1" t="s">
        <v>6</v>
      </c>
      <c r="I114" s="1" t="s">
        <v>6</v>
      </c>
      <c r="J114" s="1" t="s">
        <v>6</v>
      </c>
      <c r="K114" s="1" t="s">
        <v>6</v>
      </c>
      <c r="L114" s="1" t="s">
        <v>6</v>
      </c>
      <c r="M114" s="1"/>
    </row>
    <row r="115" spans="1:13">
      <c r="A115" s="1"/>
      <c r="B115" s="1"/>
      <c r="C115" s="1"/>
      <c r="D115" s="1"/>
      <c r="E115" s="1" t="s">
        <v>6</v>
      </c>
      <c r="F115" s="1" t="s">
        <v>6</v>
      </c>
      <c r="G115" s="1" t="s">
        <v>6</v>
      </c>
      <c r="H115" s="1" t="s">
        <v>6</v>
      </c>
      <c r="I115" s="1" t="s">
        <v>6</v>
      </c>
      <c r="J115" s="1" t="s">
        <v>6</v>
      </c>
      <c r="K115" s="1" t="s">
        <v>6</v>
      </c>
      <c r="L115" s="1" t="s">
        <v>6</v>
      </c>
      <c r="M115" s="1"/>
    </row>
    <row r="116" spans="1:13">
      <c r="A116" s="1"/>
      <c r="B116" s="1"/>
      <c r="C116" s="1"/>
      <c r="D116" s="1"/>
      <c r="E116" s="1" t="s">
        <v>6</v>
      </c>
      <c r="F116" s="1" t="s">
        <v>6</v>
      </c>
      <c r="G116" s="1" t="s">
        <v>6</v>
      </c>
      <c r="H116" s="1" t="s">
        <v>6</v>
      </c>
      <c r="I116" s="1" t="s">
        <v>6</v>
      </c>
      <c r="J116" s="1" t="s">
        <v>6</v>
      </c>
      <c r="K116" s="1" t="s">
        <v>6</v>
      </c>
      <c r="L116" s="1" t="s">
        <v>6</v>
      </c>
      <c r="M116" s="1"/>
    </row>
    <row r="117" spans="1:13">
      <c r="A117" s="1"/>
      <c r="B117" s="1"/>
      <c r="C117" s="1"/>
      <c r="D117" s="1"/>
      <c r="E117" s="1" t="s">
        <v>6</v>
      </c>
      <c r="F117" s="1" t="s">
        <v>6</v>
      </c>
      <c r="G117" s="1" t="s">
        <v>6</v>
      </c>
      <c r="H117" s="1" t="s">
        <v>6</v>
      </c>
      <c r="I117" s="1" t="s">
        <v>6</v>
      </c>
      <c r="J117" s="1" t="s">
        <v>6</v>
      </c>
      <c r="K117" s="1" t="s">
        <v>6</v>
      </c>
      <c r="L117" s="1" t="s">
        <v>6</v>
      </c>
      <c r="M117" s="1"/>
    </row>
    <row r="118" spans="1:13">
      <c r="A118" s="1"/>
      <c r="B118" s="1"/>
      <c r="C118" s="1"/>
      <c r="D118" s="1"/>
      <c r="E118" s="1" t="s">
        <v>6</v>
      </c>
      <c r="F118" s="1" t="s">
        <v>6</v>
      </c>
      <c r="G118" s="1" t="s">
        <v>6</v>
      </c>
      <c r="H118" s="1" t="s">
        <v>6</v>
      </c>
      <c r="I118" s="1" t="s">
        <v>6</v>
      </c>
      <c r="J118" s="1" t="s">
        <v>6</v>
      </c>
      <c r="K118" s="1" t="s">
        <v>6</v>
      </c>
      <c r="L118" s="1" t="s">
        <v>6</v>
      </c>
      <c r="M118" s="1"/>
    </row>
    <row r="119" spans="1:13">
      <c r="A119" s="1"/>
      <c r="B119" s="1"/>
      <c r="C119" s="1"/>
      <c r="D119" s="1"/>
      <c r="E119" s="1" t="s">
        <v>6</v>
      </c>
      <c r="F119" s="1" t="s">
        <v>6</v>
      </c>
      <c r="G119" s="1" t="s">
        <v>6</v>
      </c>
      <c r="H119" s="1" t="s">
        <v>6</v>
      </c>
      <c r="I119" s="1" t="s">
        <v>6</v>
      </c>
      <c r="J119" s="1" t="s">
        <v>6</v>
      </c>
      <c r="K119" s="1" t="s">
        <v>6</v>
      </c>
      <c r="L119" s="1" t="s">
        <v>6</v>
      </c>
      <c r="M119" s="1"/>
    </row>
    <row r="120" spans="1:13">
      <c r="A120" s="1"/>
      <c r="B120" s="1"/>
      <c r="C120" s="1"/>
      <c r="D120" s="1"/>
      <c r="E120" s="1" t="s">
        <v>6</v>
      </c>
      <c r="F120" s="1" t="s">
        <v>6</v>
      </c>
      <c r="G120" s="1" t="s">
        <v>6</v>
      </c>
      <c r="H120" s="1" t="s">
        <v>6</v>
      </c>
      <c r="I120" s="1" t="s">
        <v>6</v>
      </c>
      <c r="J120" s="1" t="s">
        <v>6</v>
      </c>
      <c r="K120" s="1" t="s">
        <v>6</v>
      </c>
      <c r="L120" s="1" t="s">
        <v>6</v>
      </c>
      <c r="M120" s="1"/>
    </row>
    <row r="121" spans="1:13">
      <c r="A121" s="1"/>
      <c r="B121" s="1"/>
      <c r="C121" s="1"/>
      <c r="D121" s="1"/>
      <c r="E121" s="1" t="s">
        <v>6</v>
      </c>
      <c r="F121" s="1" t="s">
        <v>6</v>
      </c>
      <c r="G121" s="1" t="s">
        <v>6</v>
      </c>
      <c r="H121" s="1" t="s">
        <v>6</v>
      </c>
      <c r="I121" s="1" t="s">
        <v>6</v>
      </c>
      <c r="J121" s="1" t="s">
        <v>6</v>
      </c>
      <c r="K121" s="1" t="s">
        <v>6</v>
      </c>
      <c r="L121" s="1" t="s">
        <v>6</v>
      </c>
      <c r="M121" s="1"/>
    </row>
    <row r="122" spans="1:13">
      <c r="A122" s="1"/>
      <c r="B122" s="1"/>
      <c r="C122" s="1"/>
      <c r="D122" s="1"/>
      <c r="E122" s="1" t="s">
        <v>6</v>
      </c>
      <c r="F122" s="1" t="s">
        <v>6</v>
      </c>
      <c r="G122" s="1" t="s">
        <v>6</v>
      </c>
      <c r="H122" s="1" t="s">
        <v>6</v>
      </c>
      <c r="I122" s="1" t="s">
        <v>6</v>
      </c>
      <c r="J122" s="1" t="s">
        <v>6</v>
      </c>
      <c r="K122" s="1" t="s">
        <v>6</v>
      </c>
      <c r="L122" s="1" t="s">
        <v>6</v>
      </c>
      <c r="M122" s="1"/>
    </row>
    <row r="123" spans="1:13">
      <c r="A123" s="1"/>
      <c r="B123" s="1"/>
      <c r="C123" s="1"/>
      <c r="D123" s="1"/>
      <c r="E123" s="1" t="s">
        <v>6</v>
      </c>
      <c r="F123" s="1" t="s">
        <v>6</v>
      </c>
      <c r="G123" s="1" t="s">
        <v>6</v>
      </c>
      <c r="H123" s="1" t="s">
        <v>6</v>
      </c>
      <c r="I123" s="1" t="s">
        <v>6</v>
      </c>
      <c r="J123" s="1" t="s">
        <v>6</v>
      </c>
      <c r="K123" s="1" t="s">
        <v>6</v>
      </c>
      <c r="L123" s="1" t="s">
        <v>6</v>
      </c>
      <c r="M123" s="1"/>
    </row>
    <row r="124" spans="1:13">
      <c r="A124" s="1"/>
      <c r="B124" s="1"/>
      <c r="C124" s="1"/>
      <c r="D124" s="1"/>
      <c r="E124" s="1" t="s">
        <v>6</v>
      </c>
      <c r="F124" s="1" t="s">
        <v>6</v>
      </c>
      <c r="G124" s="1" t="s">
        <v>6</v>
      </c>
      <c r="H124" s="1" t="s">
        <v>6</v>
      </c>
      <c r="I124" s="1" t="s">
        <v>6</v>
      </c>
      <c r="J124" s="1" t="s">
        <v>6</v>
      </c>
      <c r="K124" s="1" t="s">
        <v>6</v>
      </c>
      <c r="L124" s="1" t="s">
        <v>6</v>
      </c>
      <c r="M124" s="1"/>
    </row>
    <row r="125" spans="1:13">
      <c r="A125" s="1"/>
      <c r="B125" s="1"/>
      <c r="C125" s="1"/>
      <c r="D125" s="1"/>
      <c r="E125" s="1" t="s">
        <v>6</v>
      </c>
      <c r="F125" s="1" t="s">
        <v>6</v>
      </c>
      <c r="G125" s="1" t="s">
        <v>6</v>
      </c>
      <c r="H125" s="1" t="s">
        <v>6</v>
      </c>
      <c r="I125" s="1" t="s">
        <v>6</v>
      </c>
      <c r="J125" s="1" t="s">
        <v>6</v>
      </c>
      <c r="K125" s="1" t="s">
        <v>6</v>
      </c>
      <c r="L125" s="1" t="s">
        <v>6</v>
      </c>
      <c r="M125" s="1"/>
    </row>
    <row r="126" spans="1:13">
      <c r="A126" s="1"/>
      <c r="B126" s="1"/>
      <c r="C126" s="1"/>
      <c r="D126" s="1"/>
      <c r="E126" s="1" t="s">
        <v>6</v>
      </c>
      <c r="F126" s="1" t="s">
        <v>6</v>
      </c>
      <c r="G126" s="1" t="s">
        <v>6</v>
      </c>
      <c r="H126" s="1" t="s">
        <v>6</v>
      </c>
      <c r="I126" s="1" t="s">
        <v>6</v>
      </c>
      <c r="J126" s="1" t="s">
        <v>6</v>
      </c>
      <c r="K126" s="1" t="s">
        <v>6</v>
      </c>
      <c r="L126" s="1" t="s">
        <v>6</v>
      </c>
      <c r="M126" s="1"/>
    </row>
    <row r="127" spans="1:13">
      <c r="A127" s="1"/>
      <c r="B127" s="1"/>
      <c r="C127" s="1"/>
      <c r="D127" s="1"/>
      <c r="E127" s="1" t="s">
        <v>6</v>
      </c>
      <c r="F127" s="1" t="s">
        <v>6</v>
      </c>
      <c r="G127" s="1" t="s">
        <v>6</v>
      </c>
      <c r="H127" s="1" t="s">
        <v>6</v>
      </c>
      <c r="I127" s="1" t="s">
        <v>6</v>
      </c>
      <c r="J127" s="1" t="s">
        <v>6</v>
      </c>
      <c r="K127" s="1" t="s">
        <v>6</v>
      </c>
      <c r="L127" s="1" t="s">
        <v>6</v>
      </c>
      <c r="M127" s="1"/>
    </row>
    <row r="128" spans="1:13">
      <c r="A128" s="1"/>
      <c r="B128" s="1"/>
      <c r="C128" s="1"/>
      <c r="D128" s="1"/>
      <c r="E128" s="1" t="s">
        <v>6</v>
      </c>
      <c r="F128" s="1" t="s">
        <v>6</v>
      </c>
      <c r="G128" s="1" t="s">
        <v>6</v>
      </c>
      <c r="H128" s="1" t="s">
        <v>6</v>
      </c>
      <c r="I128" s="1" t="s">
        <v>6</v>
      </c>
      <c r="J128" s="1" t="s">
        <v>6</v>
      </c>
      <c r="K128" s="1" t="s">
        <v>6</v>
      </c>
      <c r="L128" s="1" t="s">
        <v>6</v>
      </c>
      <c r="M128" s="1"/>
    </row>
    <row r="129" spans="1:13">
      <c r="A129" s="1"/>
      <c r="B129" s="1"/>
      <c r="C129" s="1"/>
      <c r="D129" s="1"/>
      <c r="E129" s="1" t="s">
        <v>6</v>
      </c>
      <c r="F129" s="1" t="s">
        <v>6</v>
      </c>
      <c r="G129" s="1" t="s">
        <v>6</v>
      </c>
      <c r="H129" s="1" t="s">
        <v>6</v>
      </c>
      <c r="I129" s="1" t="s">
        <v>6</v>
      </c>
      <c r="J129" s="1" t="s">
        <v>6</v>
      </c>
      <c r="K129" s="1" t="s">
        <v>6</v>
      </c>
      <c r="L129" s="1" t="s">
        <v>6</v>
      </c>
      <c r="M129" s="1"/>
    </row>
    <row r="130" spans="1:13">
      <c r="A130" s="1"/>
      <c r="B130" s="1"/>
      <c r="C130" s="1"/>
      <c r="D130" s="1"/>
      <c r="E130" s="1" t="s">
        <v>6</v>
      </c>
      <c r="F130" s="1" t="s">
        <v>6</v>
      </c>
      <c r="G130" s="1" t="s">
        <v>6</v>
      </c>
      <c r="H130" s="1" t="s">
        <v>6</v>
      </c>
      <c r="I130" s="1" t="s">
        <v>6</v>
      </c>
      <c r="J130" s="1" t="s">
        <v>6</v>
      </c>
      <c r="K130" s="1" t="s">
        <v>6</v>
      </c>
      <c r="L130" s="1" t="s">
        <v>6</v>
      </c>
      <c r="M130" s="1"/>
    </row>
    <row r="131" spans="1:13">
      <c r="A131" s="1"/>
      <c r="B131" s="1"/>
      <c r="C131" s="1"/>
      <c r="D131" s="1"/>
      <c r="E131" s="1" t="s">
        <v>6</v>
      </c>
      <c r="F131" s="1" t="s">
        <v>6</v>
      </c>
      <c r="G131" s="1" t="s">
        <v>6</v>
      </c>
      <c r="H131" s="1" t="s">
        <v>6</v>
      </c>
      <c r="I131" s="1" t="s">
        <v>6</v>
      </c>
      <c r="J131" s="1" t="s">
        <v>6</v>
      </c>
      <c r="K131" s="1" t="s">
        <v>6</v>
      </c>
      <c r="L131" s="1" t="s">
        <v>6</v>
      </c>
      <c r="M131" s="1"/>
    </row>
    <row r="132" spans="1:13">
      <c r="A132" s="1"/>
      <c r="B132" s="1"/>
      <c r="C132" s="1"/>
      <c r="D132" s="1"/>
      <c r="E132" s="1" t="s">
        <v>6</v>
      </c>
      <c r="F132" s="1" t="s">
        <v>6</v>
      </c>
      <c r="G132" s="1" t="s">
        <v>6</v>
      </c>
      <c r="H132" s="1" t="s">
        <v>6</v>
      </c>
      <c r="I132" s="1" t="s">
        <v>6</v>
      </c>
      <c r="J132" s="1" t="s">
        <v>6</v>
      </c>
      <c r="K132" s="1" t="s">
        <v>6</v>
      </c>
      <c r="L132" s="1" t="s">
        <v>6</v>
      </c>
      <c r="M132" s="1"/>
    </row>
    <row r="133" spans="1:13">
      <c r="A133" s="1"/>
      <c r="B133" s="1"/>
      <c r="C133" s="1"/>
      <c r="D133" s="1"/>
      <c r="E133" s="1" t="s">
        <v>6</v>
      </c>
      <c r="F133" s="1" t="s">
        <v>6</v>
      </c>
      <c r="G133" s="1" t="s">
        <v>6</v>
      </c>
      <c r="H133" s="1" t="s">
        <v>6</v>
      </c>
      <c r="I133" s="1" t="s">
        <v>6</v>
      </c>
      <c r="J133" s="1" t="s">
        <v>6</v>
      </c>
      <c r="K133" s="1" t="s">
        <v>6</v>
      </c>
      <c r="L133" s="1" t="s">
        <v>6</v>
      </c>
      <c r="M133" s="1"/>
    </row>
    <row r="134" spans="1:13">
      <c r="A134" s="1"/>
      <c r="B134" s="1"/>
      <c r="C134" s="1"/>
      <c r="D134" s="1"/>
      <c r="E134" s="1" t="s">
        <v>6</v>
      </c>
      <c r="F134" s="1" t="s">
        <v>6</v>
      </c>
      <c r="G134" s="1" t="s">
        <v>6</v>
      </c>
      <c r="H134" s="1" t="s">
        <v>6</v>
      </c>
      <c r="I134" s="1" t="s">
        <v>6</v>
      </c>
      <c r="J134" s="1" t="s">
        <v>6</v>
      </c>
      <c r="K134" s="1" t="s">
        <v>6</v>
      </c>
      <c r="L134" s="1" t="s">
        <v>6</v>
      </c>
      <c r="M134" s="1"/>
    </row>
    <row r="135" spans="1:13">
      <c r="A135" s="1"/>
      <c r="B135" s="1"/>
      <c r="C135" s="1"/>
      <c r="D135" s="1"/>
      <c r="E135" s="1" t="s">
        <v>6</v>
      </c>
      <c r="F135" s="1" t="s">
        <v>6</v>
      </c>
      <c r="G135" s="1" t="s">
        <v>6</v>
      </c>
      <c r="H135" s="1" t="s">
        <v>6</v>
      </c>
      <c r="I135" s="1" t="s">
        <v>6</v>
      </c>
      <c r="J135" s="1" t="s">
        <v>6</v>
      </c>
      <c r="K135" s="1" t="s">
        <v>6</v>
      </c>
      <c r="L135" s="1" t="s">
        <v>6</v>
      </c>
      <c r="M135" s="1"/>
    </row>
    <row r="136" spans="1:13">
      <c r="A136" s="1"/>
      <c r="B136" s="1"/>
      <c r="C136" s="1"/>
      <c r="D136" s="1"/>
      <c r="E136" s="1" t="s">
        <v>6</v>
      </c>
      <c r="F136" s="1" t="s">
        <v>6</v>
      </c>
      <c r="G136" s="1" t="s">
        <v>6</v>
      </c>
      <c r="H136" s="1" t="s">
        <v>6</v>
      </c>
      <c r="I136" s="1" t="s">
        <v>6</v>
      </c>
      <c r="J136" s="1" t="s">
        <v>6</v>
      </c>
      <c r="K136" s="1" t="s">
        <v>6</v>
      </c>
      <c r="L136" s="1" t="s">
        <v>6</v>
      </c>
      <c r="M136" s="1"/>
    </row>
    <row r="137" spans="1:13">
      <c r="A137" s="1"/>
      <c r="B137" s="1"/>
      <c r="C137" s="1"/>
      <c r="D137" s="1"/>
      <c r="E137" s="1" t="s">
        <v>6</v>
      </c>
      <c r="F137" s="1" t="s">
        <v>6</v>
      </c>
      <c r="G137" s="1" t="s">
        <v>6</v>
      </c>
      <c r="H137" s="1" t="s">
        <v>6</v>
      </c>
      <c r="I137" s="1" t="s">
        <v>6</v>
      </c>
      <c r="J137" s="1" t="s">
        <v>6</v>
      </c>
      <c r="K137" s="1" t="s">
        <v>6</v>
      </c>
      <c r="L137" s="1" t="s">
        <v>6</v>
      </c>
      <c r="M137" s="1"/>
    </row>
    <row r="138" spans="1:13">
      <c r="A138" s="1"/>
      <c r="B138" s="1"/>
      <c r="C138" s="1"/>
      <c r="D138" s="1"/>
      <c r="E138" s="1" t="s">
        <v>6</v>
      </c>
      <c r="F138" s="1" t="s">
        <v>6</v>
      </c>
      <c r="G138" s="1" t="s">
        <v>6</v>
      </c>
      <c r="H138" s="1" t="s">
        <v>6</v>
      </c>
      <c r="I138" s="1" t="s">
        <v>6</v>
      </c>
      <c r="J138" s="1" t="s">
        <v>6</v>
      </c>
      <c r="K138" s="1" t="s">
        <v>6</v>
      </c>
      <c r="L138" s="1" t="s">
        <v>6</v>
      </c>
      <c r="M138" s="1"/>
    </row>
    <row r="139" spans="1:13">
      <c r="A139" s="1"/>
      <c r="B139" s="1"/>
      <c r="C139" s="1"/>
      <c r="D139" s="1"/>
      <c r="E139" s="1" t="s">
        <v>6</v>
      </c>
      <c r="F139" s="1" t="s">
        <v>6</v>
      </c>
      <c r="G139" s="1" t="s">
        <v>6</v>
      </c>
      <c r="H139" s="1" t="s">
        <v>6</v>
      </c>
      <c r="I139" s="1" t="s">
        <v>6</v>
      </c>
      <c r="J139" s="1" t="s">
        <v>6</v>
      </c>
      <c r="K139" s="1" t="s">
        <v>6</v>
      </c>
      <c r="L139" s="1" t="s">
        <v>6</v>
      </c>
      <c r="M139" s="1"/>
    </row>
    <row r="140" spans="1: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</sheetData>
  <mergeCells count="20">
    <mergeCell ref="A1:L1"/>
    <mergeCell ref="A2:B2"/>
    <mergeCell ref="C2:D2"/>
    <mergeCell ref="E2:G2"/>
    <mergeCell ref="H2:L2"/>
    <mergeCell ref="A3:B3"/>
    <mergeCell ref="C3:D3"/>
    <mergeCell ref="E3:G3"/>
    <mergeCell ref="H3:L3"/>
    <mergeCell ref="E4:G4"/>
    <mergeCell ref="H4:L4"/>
    <mergeCell ref="C5:D5"/>
    <mergeCell ref="E6:K6"/>
    <mergeCell ref="A11:J11"/>
    <mergeCell ref="A12:J12"/>
    <mergeCell ref="A13:J13"/>
    <mergeCell ref="A14:J14"/>
    <mergeCell ref="A15:J15"/>
    <mergeCell ref="A6:A10"/>
    <mergeCell ref="B7:B10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9"/>
  <sheetViews>
    <sheetView workbookViewId="0">
      <selection activeCell="A1" sqref="A1"/>
    </sheetView>
  </sheetViews>
  <sheetFormatPr defaultColWidth="14" defaultRowHeight="15.2" outlineLevelCol="4"/>
  <sheetData>
    <row r="1" spans="1:5">
      <c r="A1" s="1" t="s">
        <v>626</v>
      </c>
      <c r="B1" s="1" t="s">
        <v>627</v>
      </c>
      <c r="C1" s="1" t="s">
        <v>628</v>
      </c>
      <c r="D1" s="1" t="s">
        <v>629</v>
      </c>
      <c r="E1" s="1"/>
    </row>
    <row r="2" spans="1:5">
      <c r="A2" s="1">
        <v>1</v>
      </c>
      <c r="B2" s="1" t="s">
        <v>630</v>
      </c>
      <c r="C2" s="1">
        <v>24400</v>
      </c>
      <c r="D2" s="1">
        <v>1</v>
      </c>
      <c r="E2" s="1"/>
    </row>
    <row r="3" spans="1:5">
      <c r="A3" s="1">
        <v>2</v>
      </c>
      <c r="B3" s="1" t="s">
        <v>631</v>
      </c>
      <c r="C3" s="1">
        <v>43840</v>
      </c>
      <c r="D3" s="1">
        <v>1</v>
      </c>
      <c r="E3" s="1"/>
    </row>
    <row r="4" spans="1:5">
      <c r="A4" s="1">
        <v>3</v>
      </c>
      <c r="B4" s="1" t="s">
        <v>632</v>
      </c>
      <c r="C4" s="1">
        <v>3722</v>
      </c>
      <c r="D4" s="1">
        <v>1</v>
      </c>
      <c r="E4" s="1"/>
    </row>
    <row r="5" spans="1:5">
      <c r="A5" s="1">
        <v>4</v>
      </c>
      <c r="B5" s="1" t="s">
        <v>291</v>
      </c>
      <c r="C5" s="1">
        <v>33000</v>
      </c>
      <c r="D5" s="1">
        <v>1</v>
      </c>
      <c r="E5" s="1"/>
    </row>
    <row r="6" spans="1:5">
      <c r="A6" s="1">
        <v>5</v>
      </c>
      <c r="B6" s="1" t="s">
        <v>631</v>
      </c>
      <c r="C6" s="1">
        <v>3040</v>
      </c>
      <c r="D6" s="1">
        <v>1</v>
      </c>
      <c r="E6" s="1"/>
    </row>
    <row r="7" spans="1:4">
      <c r="A7" s="1">
        <v>6</v>
      </c>
      <c r="B7" s="1" t="s">
        <v>291</v>
      </c>
      <c r="C7" s="1">
        <v>3500</v>
      </c>
      <c r="D7" s="1">
        <v>1</v>
      </c>
    </row>
    <row r="8" spans="1:4">
      <c r="A8" s="1">
        <v>7</v>
      </c>
      <c r="B8" s="1" t="s">
        <v>632</v>
      </c>
      <c r="C8" s="1">
        <v>682</v>
      </c>
      <c r="D8" s="1">
        <v>1</v>
      </c>
    </row>
    <row r="9" spans="1:4">
      <c r="A9" s="1" t="s">
        <v>633</v>
      </c>
      <c r="B9" s="1"/>
      <c r="C9" s="1">
        <f>SUM(C2:C8)</f>
        <v>112184</v>
      </c>
      <c r="D9" s="1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高层管理会费用</vt:lpstr>
      <vt:lpstr>主播伴手礼</vt:lpstr>
      <vt:lpstr>金主</vt:lpstr>
      <vt:lpstr>主播</vt:lpstr>
      <vt:lpstr>主播酒店报价汇总</vt:lpstr>
      <vt:lpstr>金主皮箱制作</vt:lpstr>
      <vt:lpstr>金主补偿方案费用明细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2022-02-22T23:02:44Z</dcterms:created>
  <dcterms:modified xsi:type="dcterms:W3CDTF">2022-02-22T23:03:08Z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