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55"/>
  <c r="E56"/>
  <c r="A61"/>
  <c r="H8"/>
  <c r="H13"/>
  <c r="H27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<sst xmlns="http://schemas.openxmlformats.org/spreadsheetml/2006/main" count="55" uniqueCount="55">
  <si>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</si>
  <si>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</si>
  <si>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</si>
  <si>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</si>
  <si>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</si>
  <si>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</si>
  <si>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</si>
  <si>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</si>
  <si>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</si>
  <si>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</si>
  <si>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</si>
  <si>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</si>
  <si>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</si>
  <si>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</si>
  <si>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</si>
  <si>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</si>
  <si>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</si>
  <si>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</si>
  <si>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</si>
  <si>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</si>
  <si>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</si>
  <si>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</si>
  <si>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</si>
  <si>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</si>
  <si>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</si>
  <si>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</si>
  <si>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</si>
  <si>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</si>
  <si>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</si>
  <si>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</si>
  <si>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</si>
  <si>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</si>
  <si>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</si>
  <si>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</si>
  <si>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</si>
  <si>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</si>
  <si>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</si>
  <si>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</si>
  <si>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</si>
  <si>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</si>
  <si>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</si>
  <si>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</si>
  <si>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</si>
  <si>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</si>
  <si>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</si>
  <si>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</si>
  <si>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</si>
  <si>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</si>
  <si>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</si>
  <si>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</si>
  <si>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</si>
  <si>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团号：HMQA-171118-BAR714</t>
    <phoneticPr fontId="9" type="noConversion"/>
  </si>
  <si>
    <t>会议日期：2017年11月18日</t>
    <phoneticPr fontId="9" type="noConversion"/>
  </si>
  <si>
    <t>佛山市华夏明珠大酒店</t>
    <phoneticPr fontId="9" type="noConversion"/>
  </si>
  <si>
    <t>佛山乾濠酒店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</si>
</sst>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2" zoomScale="60" workbookViewId="0">
      <selection activeCell="I52" sqref="I52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15000</v>
      </c>
      <c r="D22" s="36">
        <v>0</v>
      </c>
      <c r="E22" s="33">
        <v>15000</v>
      </c>
      <c r="F22" s="8">
        <v>9250</v>
      </c>
      <c r="G22" s="8"/>
      <c r="H22" s="8">
        <v>9250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7500</v>
      </c>
      <c r="G23" s="8"/>
      <c r="H23" s="8">
        <v>7500</v>
      </c>
      <c r="I23" s="16" t="s">
        <v>54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15000</v>
      </c>
      <c r="D27" s="11">
        <f t="shared" ref="D27:E27" si="6">SUM(D22)</f>
        <v>0</v>
      </c>
      <c r="E27" s="11">
        <f t="shared" si="6"/>
        <v>15000</v>
      </c>
      <c r="F27" s="11">
        <f>SUM(F22:F26)</f>
        <v>16750</v>
      </c>
      <c r="G27" s="11">
        <f t="shared" ref="G27:H27" si="7">SUM(G22:G26)</f>
        <v>0</v>
      </c>
      <c r="H27" s="11">
        <f t="shared" si="7"/>
        <v>16750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v>0</v>
      </c>
      <c r="F48" s="8">
        <v>0</v>
      </c>
      <c r="G48" s="8">
        <v>0</v>
      </c>
      <c r="H48" s="8"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>
        <v>0</v>
      </c>
      <c r="G49" s="8">
        <v>0</v>
      </c>
      <c r="H49" s="8"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ref="H50:H54" si="19">F50+G50</f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15000</v>
      </c>
      <c r="D56" s="11">
        <f>SUM(D55,D47,D43,D40,D35,D30,D27,D21,D16,D13)</f>
        <v>0</v>
      </c>
      <c r="E56" s="11">
        <f t="shared" ref="E56:H56" si="22">SUM(E55,E47,E43,E40,E35,E30,E27,E21,E16,E13)</f>
        <v>15000</v>
      </c>
      <c r="F56" s="11">
        <f t="shared" si="22"/>
        <v>16750</v>
      </c>
      <c r="G56" s="11">
        <f t="shared" si="22"/>
        <v>0</v>
      </c>
      <c r="H56" s="11">
        <f t="shared" si="22"/>
        <v>16750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15000</v>
      </c>
      <c r="B61" s="41"/>
      <c r="C61" s="41">
        <f>H56</f>
        <v>16750</v>
      </c>
      <c r="D61" s="41"/>
      <c r="E61" s="41">
        <f>F56</f>
        <v>16750</v>
      </c>
      <c r="F61" s="41"/>
      <c r="G61" s="41">
        <f>G56</f>
        <v>0</v>
      </c>
      <c r="H61" s="41"/>
      <c r="I61" s="20">
        <f>A61-C61</f>
        <v>-1750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2017-11-28T13:54:16Z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