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2" activeTab="9"/>
  </bookViews>
  <sheets>
    <sheet name="3145" sheetId="3" r:id="rId1"/>
    <sheet name="员工差旅明细" sheetId="2" r:id="rId2"/>
    <sheet name="2557.8" sheetId="4" r:id="rId3"/>
    <sheet name="客户报销-1469" sheetId="5" r:id="rId4"/>
    <sheet name="7月4日-天津" sheetId="6" r:id="rId5"/>
    <sheet name="660.7" sheetId="7" r:id="rId6"/>
    <sheet name="师大-4890" sheetId="8" r:id="rId7"/>
    <sheet name="白-" sheetId="9" r:id="rId8"/>
    <sheet name="张维" sheetId="10" r:id="rId9"/>
    <sheet name="员工差旅明细 (2)" sheetId="11" r:id="rId10"/>
  </sheets>
  <definedNames>
    <definedName name="_xlnm.Print_Area" localSheetId="5">'660.7'!$A$1:$K$27</definedName>
    <definedName name="_xlnm.Print_Area" localSheetId="7">'白-'!$A$1:$K$27</definedName>
    <definedName name="_xlnm.Print_Area" localSheetId="1">员工差旅明细!$A$1:$K$27</definedName>
    <definedName name="_xlnm.Print_Area" localSheetId="9">'员工差旅明细 (2)'!$A$1:$K$27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<sst xmlns="http://schemas.openxmlformats.org/spreadsheetml/2006/main" count="99">
  <si>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</si>
  <si>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团号：HMJ-1709-A06MIC288</t>
  </si>
  <si>
    <t>会议日期：9月6日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</si>
  <si>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</si>
  <si>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</si>
  <si>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</si>
  <si>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</si>
  <si>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</si>
  <si>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</si>
  <si>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</si>
  <si>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</si>
  <si>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</si>
  <si>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</si>
  <si>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</si>
  <si>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</si>
  <si>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</si>
  <si>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</si>
  <si>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</si>
  <si>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</si>
  <si>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</si>
  <si>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</si>
  <si>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</si>
  <si>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</si>
  <si>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</si>
  <si>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</si>
  <si>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</si>
  <si>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</si>
  <si>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</si>
  <si>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</si>
  <si>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</si>
  <si>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</si>
  <si>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</si>
  <si>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</si>
  <si>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</si>
  <si>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</si>
  <si>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</si>
  <si>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</si>
  <si>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</si>
  <si>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</si>
  <si>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</si>
  <si>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</si>
  <si>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</si>
  <si>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考察住宿费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</si>
  <si>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</si>
  <si>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</si>
  <si>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</si>
  <si>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</si>
  <si>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</si>
  <si>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</si>
  <si>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</si>
  <si>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</si>
  <si>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</si>
  <si>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</si>
  <si>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</si>
  <si>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</si>
  <si>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</si>
  <si>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</si>
  <si>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</si>
  <si>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</si>
  <si>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</si>
  <si>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</si>
  <si>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</si>
  <si>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</si>
  <si>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</si>
  <si>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</si>
  <si>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</si>
  <si>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</si>
  <si>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</si>
  <si>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</si>
  <si>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</si>
  <si>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</si>
  <si>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</si>
  <si>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</si>
  <si>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</si>
  <si>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</si>
  <si>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</si>
  <si>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</si>
  <si>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</si>
  <si>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</si>
  <si>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</si>
  <si>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</si>
  <si>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门票</t>
  </si>
  <si>
    <t>客户报销</t>
  </si>
  <si>
    <t>高铁票</t>
  </si>
  <si>
    <t>关剑</t>
  </si>
  <si>
    <t>总监</t>
  </si>
  <si>
    <t>天津</t>
  </si>
  <si>
    <t>2组A部</t>
  </si>
  <si>
    <t>团号：HMJ-1709-A04MIC288</t>
  </si>
  <si>
    <t>会议日期：9月4日</t>
  </si>
  <si>
    <t>师大尾款刷卡</t>
  </si>
  <si>
    <t>白嫣红</t>
  </si>
  <si>
    <t>经理</t>
  </si>
  <si>
    <t>昆明-北京</t>
  </si>
  <si>
    <t>8月28日 9月14日 9月3日-8日</t>
  </si>
  <si>
    <t>大巴</t>
  </si>
  <si>
    <t>北京 天津</t>
  </si>
  <si>
    <t>2部A组</t>
  </si>
  <si>
    <t>8月28日 9月14日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</si>
</sst>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19" fillId="21" borderId="17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4" workbookViewId="0">
      <selection activeCell="J45" sqref="J45:J52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589.8</v>
      </c>
      <c r="G8" s="56">
        <v>0</v>
      </c>
      <c r="H8" s="56">
        <f t="shared" ref="H8:H45" si="0">F8+G8</f>
        <v>589.8</v>
      </c>
      <c r="I8" s="77"/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589.8</v>
      </c>
      <c r="G13" s="60">
        <f t="shared" ref="G13:H13" si="1">SUM(G8:G12)</f>
        <v>0</v>
      </c>
      <c r="H13" s="60">
        <f t="shared" si="1"/>
        <v>589.8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77"/>
      <c r="J14" s="78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3">F15+G15</f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77"/>
      <c r="J17" s="82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7"/>
      <c r="J18" s="83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7"/>
      <c r="J19" s="83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7"/>
      <c r="J20" s="83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 t="shared" ref="D21:E21" si="4">SUM(D17)</f>
        <v>0</v>
      </c>
      <c r="E21" s="60">
        <f t="shared" si="4"/>
        <v>0</v>
      </c>
      <c r="F21" s="60">
        <f>SUM(F17:F20)</f>
        <v>0</v>
      </c>
      <c r="G21" s="60">
        <f t="shared" ref="G21:H21" si="5">SUM(G17:G20)</f>
        <v>0</v>
      </c>
      <c r="H21" s="60">
        <f t="shared" si="5"/>
        <v>0</v>
      </c>
      <c r="I21" s="80"/>
      <c r="J21" s="84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2260</v>
      </c>
      <c r="G22" s="56">
        <v>0</v>
      </c>
      <c r="H22" s="56">
        <f t="shared" si="0"/>
        <v>2260</v>
      </c>
      <c r="I22" s="77"/>
      <c r="J22" s="82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7"/>
      <c r="J23" s="83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6">SUM(D22)</f>
        <v>0</v>
      </c>
      <c r="E24" s="60">
        <f t="shared" si="6"/>
        <v>0</v>
      </c>
      <c r="F24" s="60">
        <f>SUM(F22:F23)</f>
        <v>2260</v>
      </c>
      <c r="G24" s="60">
        <f t="shared" ref="G24:H24" si="7">SUM(G22:G23)</f>
        <v>0</v>
      </c>
      <c r="H24" s="60">
        <f t="shared" si="7"/>
        <v>2260</v>
      </c>
      <c r="I24" s="80"/>
      <c r="J24" s="84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77"/>
      <c r="J25" s="78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8">F26+G26</f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0</v>
      </c>
      <c r="D27" s="60">
        <f t="shared" ref="D27:E27" si="9">SUM(D25)</f>
        <v>0</v>
      </c>
      <c r="E27" s="60">
        <f t="shared" si="9"/>
        <v>0</v>
      </c>
      <c r="F27" s="60">
        <f>SUM(F25:F26)</f>
        <v>0</v>
      </c>
      <c r="G27" s="60">
        <f>SUM(G25:G26)</f>
        <v>0</v>
      </c>
      <c r="H27" s="60">
        <f t="shared" ref="H27" si="10">SUM(H25:H26)</f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77"/>
      <c r="J28" s="78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7"/>
      <c r="J29" s="83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7"/>
      <c r="J30" s="83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7"/>
      <c r="J31" s="83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 t="shared" ref="D32:E32" si="11">SUM(D28)</f>
        <v>0</v>
      </c>
      <c r="E32" s="60">
        <f t="shared" si="11"/>
        <v>0</v>
      </c>
      <c r="F32" s="60">
        <f>SUM(F28:F31)</f>
        <v>0</v>
      </c>
      <c r="G32" s="60">
        <f t="shared" ref="G32:H32" si="12">SUM(G28:G31)</f>
        <v>0</v>
      </c>
      <c r="H32" s="60">
        <f t="shared" si="12"/>
        <v>0</v>
      </c>
      <c r="I32" s="80"/>
      <c r="J32" s="84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77"/>
      <c r="J33" s="85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7"/>
      <c r="J34" s="86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7"/>
      <c r="J35" s="86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7"/>
      <c r="J36" s="86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 t="shared" ref="D37:E37" si="13">SUM(D33)</f>
        <v>0</v>
      </c>
      <c r="E37" s="60">
        <f t="shared" si="13"/>
        <v>0</v>
      </c>
      <c r="F37" s="60">
        <f>SUM(F33:F36)</f>
        <v>0</v>
      </c>
      <c r="G37" s="60">
        <f t="shared" ref="G37:H37" si="14">SUM(G33:G36)</f>
        <v>0</v>
      </c>
      <c r="H37" s="60">
        <f t="shared" si="14"/>
        <v>0</v>
      </c>
      <c r="I37" s="80"/>
      <c r="J37" s="87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77"/>
      <c r="J38" s="82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7"/>
      <c r="J39" s="83"/>
    </row>
    <row r="40" s="43" customFormat="1" customHeight="1" spans="1:10">
      <c r="A40" s="58"/>
      <c r="B40" s="59" t="s">
        <v>37</v>
      </c>
      <c r="C40" s="60">
        <f>SUM(C38)</f>
        <v>0</v>
      </c>
      <c r="D40" s="60">
        <f t="shared" ref="D40:E40" si="15">SUM(D38)</f>
        <v>0</v>
      </c>
      <c r="E40" s="60">
        <f t="shared" si="15"/>
        <v>0</v>
      </c>
      <c r="F40" s="60">
        <f>SUM(F38:F39)</f>
        <v>0</v>
      </c>
      <c r="G40" s="60">
        <f t="shared" ref="G40:H40" si="16">SUM(G38:G39)</f>
        <v>0</v>
      </c>
      <c r="H40" s="60">
        <f t="shared" si="16"/>
        <v>0</v>
      </c>
      <c r="I40" s="80"/>
      <c r="J40" s="84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77"/>
      <c r="J41" s="78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7"/>
      <c r="J43" s="79"/>
    </row>
    <row r="44" s="43" customFormat="1" customHeight="1" spans="1:10">
      <c r="A44" s="58"/>
      <c r="B44" s="59" t="s">
        <v>40</v>
      </c>
      <c r="C44" s="60">
        <f>SUM(C41)</f>
        <v>0</v>
      </c>
      <c r="D44" s="60">
        <f t="shared" ref="D44:E44" si="17">SUM(D41)</f>
        <v>0</v>
      </c>
      <c r="E44" s="60">
        <f t="shared" si="17"/>
        <v>0</v>
      </c>
      <c r="F44" s="60">
        <f>SUM(F41:F43)</f>
        <v>0</v>
      </c>
      <c r="G44" s="60">
        <f t="shared" ref="G44:H44" si="18">SUM(G41:G43)</f>
        <v>0</v>
      </c>
      <c r="H44" s="60">
        <f t="shared" si="18"/>
        <v>0</v>
      </c>
      <c r="I44" s="80"/>
      <c r="J44" s="81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295.2</v>
      </c>
      <c r="G45" s="56">
        <v>0</v>
      </c>
      <c r="H45" s="56">
        <f t="shared" si="0"/>
        <v>295.2</v>
      </c>
      <c r="I45" s="77" t="s">
        <v>42</v>
      </c>
      <c r="J45" s="85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ref="H46:H51" si="19">F46+G46</f>
        <v>0</v>
      </c>
      <c r="I46" s="77"/>
      <c r="J46" s="86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9"/>
        <v>0</v>
      </c>
      <c r="I47" s="77"/>
      <c r="J47" s="86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9"/>
        <v>0</v>
      </c>
      <c r="I48" s="77"/>
      <c r="J48" s="86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9"/>
        <v>0</v>
      </c>
      <c r="I49" s="77"/>
      <c r="J49" s="86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9"/>
        <v>0</v>
      </c>
      <c r="I50" s="77"/>
      <c r="J50" s="86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9"/>
        <v>0</v>
      </c>
      <c r="I51" s="77"/>
      <c r="J51" s="86"/>
    </row>
    <row r="52" s="43" customFormat="1" customHeight="1" spans="1:10">
      <c r="A52" s="58"/>
      <c r="B52" s="59" t="s">
        <v>43</v>
      </c>
      <c r="C52" s="60">
        <f>SUM(C45)</f>
        <v>0</v>
      </c>
      <c r="D52" s="60">
        <f t="shared" ref="D52:E52" si="20">SUM(D45)</f>
        <v>0</v>
      </c>
      <c r="E52" s="60">
        <f t="shared" si="20"/>
        <v>0</v>
      </c>
      <c r="F52" s="60">
        <f>SUM(F45:F51)</f>
        <v>295.2</v>
      </c>
      <c r="G52" s="60">
        <f t="shared" ref="G52:H52" si="21">SUM(G45:G51)</f>
        <v>0</v>
      </c>
      <c r="H52" s="60">
        <f t="shared" si="21"/>
        <v>295.2</v>
      </c>
      <c r="I52" s="80"/>
      <c r="J52" s="87"/>
    </row>
    <row r="53" customHeight="1" spans="1:10">
      <c r="A53" s="58"/>
      <c r="B53" s="59" t="s">
        <v>44</v>
      </c>
      <c r="C53" s="60">
        <f>SUM(C52,C44,C40,C37,C32,C27,C24,C21,C16,C13)</f>
        <v>0</v>
      </c>
      <c r="D53" s="60">
        <f t="shared" ref="D53:H53" si="22">SUM(D52,D44,D40,D37,D32,D27,D24,D21,D16,D13)</f>
        <v>0</v>
      </c>
      <c r="E53" s="60">
        <f t="shared" si="22"/>
        <v>0</v>
      </c>
      <c r="F53" s="60">
        <f t="shared" si="22"/>
        <v>3145</v>
      </c>
      <c r="G53" s="60">
        <f t="shared" si="22"/>
        <v>0</v>
      </c>
      <c r="H53" s="60">
        <f t="shared" si="22"/>
        <v>3145</v>
      </c>
      <c r="I53" s="80"/>
      <c r="J53" s="88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9" t="s">
        <v>49</v>
      </c>
    </row>
    <row r="58" customHeight="1" spans="1:9">
      <c r="A58" s="71">
        <f>E53</f>
        <v>0</v>
      </c>
      <c r="B58" s="72"/>
      <c r="C58" s="72">
        <f>H53</f>
        <v>3145</v>
      </c>
      <c r="D58" s="72"/>
      <c r="E58" s="72">
        <f>F53</f>
        <v>3145</v>
      </c>
      <c r="F58" s="72"/>
      <c r="G58" s="72">
        <f>G53</f>
        <v>0</v>
      </c>
      <c r="H58" s="72"/>
      <c r="I58" s="90">
        <f>A58-C58</f>
        <v>-3145</v>
      </c>
    </row>
    <row r="60" customHeight="1" spans="1:9">
      <c r="A60" s="73" t="s">
        <v>50</v>
      </c>
      <c r="B60" s="74"/>
      <c r="C60" s="75" t="s">
        <v>51</v>
      </c>
      <c r="D60" s="73"/>
      <c r="E60" s="73" t="s">
        <v>52</v>
      </c>
      <c r="F60" s="73"/>
      <c r="G60" s="73" t="s">
        <v>53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2" workbookViewId="0">
      <selection activeCell="J10" sqref="J10:K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 t="s">
        <v>84</v>
      </c>
      <c r="G8" s="9"/>
      <c r="H8" s="8" t="s">
        <v>56</v>
      </c>
      <c r="I8" s="7"/>
      <c r="J8" s="9" t="s">
        <v>85</v>
      </c>
      <c r="K8" s="30"/>
    </row>
    <row r="9" ht="18.75" customHeight="1" spans="2:11">
      <c r="B9" s="6"/>
      <c r="C9" s="7"/>
      <c r="D9" s="8" t="s">
        <v>57</v>
      </c>
      <c r="E9" s="8"/>
      <c r="F9" s="9" t="s">
        <v>96</v>
      </c>
      <c r="G9" s="9"/>
      <c r="H9" s="8" t="s">
        <v>58</v>
      </c>
      <c r="I9" s="7"/>
      <c r="J9" s="9" t="s">
        <v>97</v>
      </c>
      <c r="K9" s="30"/>
    </row>
    <row r="10" ht="18.75" customHeight="1" spans="2:11">
      <c r="B10" s="6"/>
      <c r="C10" s="7"/>
      <c r="D10" s="8" t="s">
        <v>59</v>
      </c>
      <c r="E10" s="8"/>
      <c r="F10" s="9" t="s">
        <v>98</v>
      </c>
      <c r="G10" s="9"/>
      <c r="H10" s="8" t="s">
        <v>60</v>
      </c>
      <c r="I10" s="31"/>
      <c r="J10" s="32">
        <v>43052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3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436</v>
      </c>
      <c r="H14" s="21">
        <v>436</v>
      </c>
      <c r="I14" s="34"/>
      <c r="J14" s="35"/>
      <c r="K14" s="36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375.25</v>
      </c>
      <c r="H15" s="21">
        <v>375.25</v>
      </c>
      <c r="I15" s="34"/>
      <c r="J15" s="35"/>
      <c r="K15" s="36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4"/>
      <c r="J16" s="35"/>
      <c r="K16" s="36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4"/>
      <c r="J17" s="35"/>
      <c r="K17" s="36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4"/>
      <c r="J18" s="35"/>
      <c r="K18" s="37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4"/>
      <c r="J19" s="35"/>
      <c r="K19" s="36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4"/>
      <c r="J20" s="35"/>
      <c r="K20" s="36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4"/>
      <c r="J21" s="35"/>
      <c r="K21" s="36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811.25</v>
      </c>
      <c r="H22" s="26">
        <f>SUM(H14:H21)</f>
        <v>811.25</v>
      </c>
      <c r="I22" s="38">
        <f>SUM(I14:J21)</f>
        <v>0</v>
      </c>
      <c r="J22" s="39"/>
      <c r="K22" s="40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1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811.25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2">
        <f>SUM(B25:J25)</f>
        <v>811.25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7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3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4"/>
      <c r="J14" s="35"/>
      <c r="K14" s="36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4"/>
      <c r="J15" s="35"/>
      <c r="K15" s="36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4"/>
      <c r="J16" s="35"/>
      <c r="K16" s="36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4"/>
      <c r="J17" s="35"/>
      <c r="K17" s="36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4"/>
      <c r="J18" s="35"/>
      <c r="K18" s="37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4"/>
      <c r="J19" s="35"/>
      <c r="K19" s="36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4"/>
      <c r="J20" s="35"/>
      <c r="K20" s="36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4"/>
      <c r="J21" s="35"/>
      <c r="K21" s="36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8">
        <f>SUM(I14:J21)</f>
        <v>0</v>
      </c>
      <c r="J22" s="39"/>
      <c r="K22" s="40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1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2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7" workbookViewId="0">
      <selection activeCell="I58" sqref="I58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111</v>
      </c>
      <c r="G8" s="56">
        <v>0</v>
      </c>
      <c r="H8" s="56">
        <f t="shared" ref="H8:H51" si="0">F8+G8</f>
        <v>111</v>
      </c>
      <c r="I8" s="77"/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111</v>
      </c>
      <c r="G13" s="60">
        <f t="shared" ref="G13:H13" si="1">SUM(G8:G12)</f>
        <v>0</v>
      </c>
      <c r="H13" s="60">
        <f t="shared" si="1"/>
        <v>111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77"/>
      <c r="J14" s="78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si="0"/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77"/>
      <c r="J17" s="82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7"/>
      <c r="J18" s="83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7"/>
      <c r="J19" s="83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7"/>
      <c r="J20" s="83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0"/>
      <c r="J21" s="84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1444</v>
      </c>
      <c r="G22" s="56">
        <v>0</v>
      </c>
      <c r="H22" s="56">
        <f t="shared" si="0"/>
        <v>1444</v>
      </c>
      <c r="I22" s="77"/>
      <c r="J22" s="82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7"/>
      <c r="J23" s="83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1444</v>
      </c>
      <c r="G24" s="60">
        <f t="shared" ref="G24:H24" si="6">SUM(G22:G23)</f>
        <v>0</v>
      </c>
      <c r="H24" s="60">
        <f t="shared" si="6"/>
        <v>1444</v>
      </c>
      <c r="I24" s="80"/>
      <c r="J24" s="84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77"/>
      <c r="J25" s="78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si="0"/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0</v>
      </c>
      <c r="D27" s="60">
        <f t="shared" ref="D27:E27" si="7">SUM(D25)</f>
        <v>0</v>
      </c>
      <c r="E27" s="60">
        <f t="shared" si="7"/>
        <v>0</v>
      </c>
      <c r="F27" s="60">
        <f>SUM(F25:F26)</f>
        <v>0</v>
      </c>
      <c r="G27" s="60">
        <f>SUM(G25:G26)</f>
        <v>0</v>
      </c>
      <c r="H27" s="60">
        <f t="shared" ref="H27" si="8">SUM(H25:H26)</f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77"/>
      <c r="J28" s="78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7"/>
      <c r="J29" s="83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7"/>
      <c r="J30" s="83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7"/>
      <c r="J31" s="83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 t="shared" ref="D32:E32" si="9">SUM(D28)</f>
        <v>0</v>
      </c>
      <c r="E32" s="60">
        <f t="shared" si="9"/>
        <v>0</v>
      </c>
      <c r="F32" s="60">
        <f>SUM(F28:F31)</f>
        <v>0</v>
      </c>
      <c r="G32" s="60">
        <f t="shared" ref="G32:H32" si="10">SUM(G28:G31)</f>
        <v>0</v>
      </c>
      <c r="H32" s="60">
        <f t="shared" si="10"/>
        <v>0</v>
      </c>
      <c r="I32" s="80"/>
      <c r="J32" s="84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77"/>
      <c r="J33" s="85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7"/>
      <c r="J34" s="86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7"/>
      <c r="J35" s="86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7"/>
      <c r="J36" s="86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 t="shared" ref="D37:E37" si="11">SUM(D33)</f>
        <v>0</v>
      </c>
      <c r="E37" s="60">
        <f t="shared" si="11"/>
        <v>0</v>
      </c>
      <c r="F37" s="60">
        <f>SUM(F33:F36)</f>
        <v>0</v>
      </c>
      <c r="G37" s="60">
        <f t="shared" ref="G37:H37" si="12">SUM(G33:G36)</f>
        <v>0</v>
      </c>
      <c r="H37" s="60">
        <f t="shared" si="12"/>
        <v>0</v>
      </c>
      <c r="I37" s="80"/>
      <c r="J37" s="87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77"/>
      <c r="J38" s="82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7"/>
      <c r="J39" s="83"/>
    </row>
    <row r="40" s="43" customFormat="1" customHeight="1" spans="1:10">
      <c r="A40" s="58"/>
      <c r="B40" s="59" t="s">
        <v>37</v>
      </c>
      <c r="C40" s="60">
        <f>SUM(C38)</f>
        <v>0</v>
      </c>
      <c r="D40" s="60">
        <f t="shared" ref="D40:E40" si="13">SUM(D38)</f>
        <v>0</v>
      </c>
      <c r="E40" s="60">
        <f t="shared" si="13"/>
        <v>0</v>
      </c>
      <c r="F40" s="60">
        <f>SUM(F38:F39)</f>
        <v>0</v>
      </c>
      <c r="G40" s="60">
        <f t="shared" ref="G40:H40" si="14">SUM(G38:G39)</f>
        <v>0</v>
      </c>
      <c r="H40" s="60">
        <f t="shared" si="14"/>
        <v>0</v>
      </c>
      <c r="I40" s="80"/>
      <c r="J40" s="84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77"/>
      <c r="J41" s="78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7"/>
      <c r="J43" s="79"/>
    </row>
    <row r="44" s="43" customFormat="1" customHeight="1" spans="1:10">
      <c r="A44" s="58"/>
      <c r="B44" s="59" t="s">
        <v>40</v>
      </c>
      <c r="C44" s="60">
        <f>SUM(C41)</f>
        <v>0</v>
      </c>
      <c r="D44" s="60">
        <f t="shared" ref="D44:E44" si="15">SUM(D41)</f>
        <v>0</v>
      </c>
      <c r="E44" s="60">
        <f t="shared" si="15"/>
        <v>0</v>
      </c>
      <c r="F44" s="60">
        <f>SUM(F41:F43)</f>
        <v>0</v>
      </c>
      <c r="G44" s="60">
        <f t="shared" ref="G44:H44" si="16">SUM(G41:G43)</f>
        <v>0</v>
      </c>
      <c r="H44" s="60">
        <f t="shared" si="16"/>
        <v>0</v>
      </c>
      <c r="I44" s="80"/>
      <c r="J44" s="81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582.8</v>
      </c>
      <c r="G45" s="56">
        <v>0</v>
      </c>
      <c r="H45" s="56">
        <f t="shared" si="0"/>
        <v>582.8</v>
      </c>
      <c r="I45" s="77"/>
      <c r="J45" s="85"/>
    </row>
    <row r="46" customHeight="1" spans="1:10">
      <c r="A46" s="67"/>
      <c r="B46" s="55"/>
      <c r="C46" s="56"/>
      <c r="D46" s="57"/>
      <c r="E46" s="56"/>
      <c r="F46" s="56">
        <v>420</v>
      </c>
      <c r="G46" s="56">
        <v>0</v>
      </c>
      <c r="H46" s="56">
        <f t="shared" si="0"/>
        <v>420</v>
      </c>
      <c r="I46" s="77" t="s">
        <v>81</v>
      </c>
      <c r="J46" s="86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0"/>
        <v>0</v>
      </c>
      <c r="I47" s="77"/>
      <c r="J47" s="86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0"/>
        <v>0</v>
      </c>
      <c r="I48" s="77"/>
      <c r="J48" s="86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0"/>
        <v>0</v>
      </c>
      <c r="I49" s="77"/>
      <c r="J49" s="86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0"/>
        <v>0</v>
      </c>
      <c r="I50" s="77"/>
      <c r="J50" s="86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0"/>
        <v>0</v>
      </c>
      <c r="I51" s="77"/>
      <c r="J51" s="86"/>
    </row>
    <row r="52" s="43" customFormat="1" customHeight="1" spans="1:10">
      <c r="A52" s="58"/>
      <c r="B52" s="59" t="s">
        <v>43</v>
      </c>
      <c r="C52" s="60">
        <f>SUM(C45)</f>
        <v>0</v>
      </c>
      <c r="D52" s="60">
        <f t="shared" ref="D52:E52" si="17">SUM(D45)</f>
        <v>0</v>
      </c>
      <c r="E52" s="60">
        <f t="shared" si="17"/>
        <v>0</v>
      </c>
      <c r="F52" s="60">
        <f>SUM(F45:F51)</f>
        <v>1002.8</v>
      </c>
      <c r="G52" s="60">
        <f t="shared" ref="G52:H52" si="18">SUM(G45:G51)</f>
        <v>0</v>
      </c>
      <c r="H52" s="60">
        <f t="shared" si="18"/>
        <v>1002.8</v>
      </c>
      <c r="I52" s="80"/>
      <c r="J52" s="87"/>
    </row>
    <row r="53" customHeight="1" spans="1:10">
      <c r="A53" s="58"/>
      <c r="B53" s="59" t="s">
        <v>44</v>
      </c>
      <c r="C53" s="60">
        <f>SUM(C52,C44,C40,C37,C32,C27,C24,C21,C16,C13)</f>
        <v>0</v>
      </c>
      <c r="D53" s="60">
        <f t="shared" ref="D53:H53" si="19">SUM(D52,D44,D40,D37,D32,D27,D24,D21,D16,D13)</f>
        <v>0</v>
      </c>
      <c r="E53" s="60">
        <f t="shared" si="19"/>
        <v>0</v>
      </c>
      <c r="F53" s="60">
        <f t="shared" si="19"/>
        <v>2557.8</v>
      </c>
      <c r="G53" s="60">
        <f t="shared" si="19"/>
        <v>0</v>
      </c>
      <c r="H53" s="60">
        <f t="shared" si="19"/>
        <v>2557.8</v>
      </c>
      <c r="I53" s="80"/>
      <c r="J53" s="88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9" t="s">
        <v>49</v>
      </c>
    </row>
    <row r="58" customHeight="1" spans="1:9">
      <c r="A58" s="71">
        <f>E53</f>
        <v>0</v>
      </c>
      <c r="B58" s="72"/>
      <c r="C58" s="72">
        <f>H53</f>
        <v>2557.8</v>
      </c>
      <c r="D58" s="72"/>
      <c r="E58" s="72">
        <f>F53</f>
        <v>2557.8</v>
      </c>
      <c r="F58" s="72"/>
      <c r="G58" s="72">
        <f>G53</f>
        <v>0</v>
      </c>
      <c r="H58" s="72"/>
      <c r="I58" s="90">
        <f>A58-C58</f>
        <v>-2557.8</v>
      </c>
    </row>
    <row r="60" customHeight="1" spans="1:9">
      <c r="A60" s="73" t="s">
        <v>50</v>
      </c>
      <c r="B60" s="74"/>
      <c r="C60" s="75" t="s">
        <v>51</v>
      </c>
      <c r="D60" s="73"/>
      <c r="E60" s="73" t="s">
        <v>52</v>
      </c>
      <c r="F60" s="73"/>
      <c r="G60" s="73" t="s">
        <v>53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4" workbookViewId="0">
      <selection activeCell="J8" sqref="J8:J13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1469</v>
      </c>
      <c r="G8" s="56">
        <v>0</v>
      </c>
      <c r="H8" s="56">
        <f t="shared" ref="H8:H51" si="0">F8+G8</f>
        <v>1469</v>
      </c>
      <c r="I8" s="77" t="s">
        <v>82</v>
      </c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1469</v>
      </c>
      <c r="G13" s="60">
        <f t="shared" ref="G13:H13" si="1">SUM(G8:G12)</f>
        <v>0</v>
      </c>
      <c r="H13" s="60">
        <f t="shared" si="1"/>
        <v>1469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77"/>
      <c r="J14" s="78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si="0"/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77"/>
      <c r="J17" s="82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7"/>
      <c r="J18" s="83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7"/>
      <c r="J19" s="83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7"/>
      <c r="J20" s="83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0"/>
      <c r="J21" s="84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0</v>
      </c>
      <c r="G22" s="56">
        <v>0</v>
      </c>
      <c r="H22" s="56">
        <f t="shared" si="0"/>
        <v>0</v>
      </c>
      <c r="I22" s="77"/>
      <c r="J22" s="82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7"/>
      <c r="J23" s="83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0</v>
      </c>
      <c r="G24" s="60">
        <f t="shared" ref="G24:H24" si="6">SUM(G22:G23)</f>
        <v>0</v>
      </c>
      <c r="H24" s="60">
        <f t="shared" si="6"/>
        <v>0</v>
      </c>
      <c r="I24" s="80"/>
      <c r="J24" s="84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77"/>
      <c r="J25" s="78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si="0"/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0</v>
      </c>
      <c r="D27" s="60">
        <f t="shared" ref="D27:E27" si="7">SUM(D25)</f>
        <v>0</v>
      </c>
      <c r="E27" s="60">
        <f t="shared" si="7"/>
        <v>0</v>
      </c>
      <c r="F27" s="60">
        <f>SUM(F25:F26)</f>
        <v>0</v>
      </c>
      <c r="G27" s="60">
        <f>SUM(G25:G26)</f>
        <v>0</v>
      </c>
      <c r="H27" s="60">
        <f t="shared" ref="H27" si="8">SUM(H25:H26)</f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77"/>
      <c r="J28" s="78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7"/>
      <c r="J29" s="83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7"/>
      <c r="J30" s="83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7"/>
      <c r="J31" s="83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 t="shared" ref="D32:E32" si="9">SUM(D28)</f>
        <v>0</v>
      </c>
      <c r="E32" s="60">
        <f t="shared" si="9"/>
        <v>0</v>
      </c>
      <c r="F32" s="60">
        <f>SUM(F28:F31)</f>
        <v>0</v>
      </c>
      <c r="G32" s="60">
        <f t="shared" ref="G32:H32" si="10">SUM(G28:G31)</f>
        <v>0</v>
      </c>
      <c r="H32" s="60">
        <f t="shared" si="10"/>
        <v>0</v>
      </c>
      <c r="I32" s="80"/>
      <c r="J32" s="84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77"/>
      <c r="J33" s="85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7"/>
      <c r="J34" s="86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7"/>
      <c r="J35" s="86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7"/>
      <c r="J36" s="86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 t="shared" ref="D37:E37" si="11">SUM(D33)</f>
        <v>0</v>
      </c>
      <c r="E37" s="60">
        <f t="shared" si="11"/>
        <v>0</v>
      </c>
      <c r="F37" s="60">
        <f>SUM(F33:F36)</f>
        <v>0</v>
      </c>
      <c r="G37" s="60">
        <f t="shared" ref="G37:H37" si="12">SUM(G33:G36)</f>
        <v>0</v>
      </c>
      <c r="H37" s="60">
        <f t="shared" si="12"/>
        <v>0</v>
      </c>
      <c r="I37" s="80"/>
      <c r="J37" s="87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77"/>
      <c r="J38" s="82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7"/>
      <c r="J39" s="83"/>
    </row>
    <row r="40" s="43" customFormat="1" customHeight="1" spans="1:10">
      <c r="A40" s="58"/>
      <c r="B40" s="59" t="s">
        <v>37</v>
      </c>
      <c r="C40" s="60">
        <f>SUM(C38)</f>
        <v>0</v>
      </c>
      <c r="D40" s="60">
        <f t="shared" ref="D40:E40" si="13">SUM(D38)</f>
        <v>0</v>
      </c>
      <c r="E40" s="60">
        <f t="shared" si="13"/>
        <v>0</v>
      </c>
      <c r="F40" s="60">
        <f>SUM(F38:F39)</f>
        <v>0</v>
      </c>
      <c r="G40" s="60">
        <f t="shared" ref="G40:H40" si="14">SUM(G38:G39)</f>
        <v>0</v>
      </c>
      <c r="H40" s="60">
        <f t="shared" si="14"/>
        <v>0</v>
      </c>
      <c r="I40" s="80"/>
      <c r="J40" s="84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77"/>
      <c r="J41" s="78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7"/>
      <c r="J43" s="79"/>
    </row>
    <row r="44" s="43" customFormat="1" customHeight="1" spans="1:10">
      <c r="A44" s="58"/>
      <c r="B44" s="59" t="s">
        <v>40</v>
      </c>
      <c r="C44" s="60">
        <f>SUM(C41)</f>
        <v>0</v>
      </c>
      <c r="D44" s="60">
        <f t="shared" ref="D44:E44" si="15">SUM(D41)</f>
        <v>0</v>
      </c>
      <c r="E44" s="60">
        <f t="shared" si="15"/>
        <v>0</v>
      </c>
      <c r="F44" s="60">
        <f>SUM(F41:F43)</f>
        <v>0</v>
      </c>
      <c r="G44" s="60">
        <f t="shared" ref="G44:H44" si="16">SUM(G41:G43)</f>
        <v>0</v>
      </c>
      <c r="H44" s="60">
        <f t="shared" si="16"/>
        <v>0</v>
      </c>
      <c r="I44" s="80"/>
      <c r="J44" s="81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0</v>
      </c>
      <c r="G45" s="56">
        <v>0</v>
      </c>
      <c r="H45" s="56">
        <f t="shared" si="0"/>
        <v>0</v>
      </c>
      <c r="I45" s="77"/>
      <c r="J45" s="85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si="0"/>
        <v>0</v>
      </c>
      <c r="I46" s="77"/>
      <c r="J46" s="86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0"/>
        <v>0</v>
      </c>
      <c r="I47" s="77"/>
      <c r="J47" s="86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0"/>
        <v>0</v>
      </c>
      <c r="I48" s="77"/>
      <c r="J48" s="86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0"/>
        <v>0</v>
      </c>
      <c r="I49" s="77"/>
      <c r="J49" s="86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0"/>
        <v>0</v>
      </c>
      <c r="I50" s="77"/>
      <c r="J50" s="86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0"/>
        <v>0</v>
      </c>
      <c r="I51" s="77"/>
      <c r="J51" s="86"/>
    </row>
    <row r="52" s="43" customFormat="1" customHeight="1" spans="1:10">
      <c r="A52" s="58"/>
      <c r="B52" s="59" t="s">
        <v>43</v>
      </c>
      <c r="C52" s="60">
        <f>SUM(C45)</f>
        <v>0</v>
      </c>
      <c r="D52" s="60">
        <f t="shared" ref="D52:E52" si="17">SUM(D45)</f>
        <v>0</v>
      </c>
      <c r="E52" s="60">
        <f t="shared" si="17"/>
        <v>0</v>
      </c>
      <c r="F52" s="60">
        <f>SUM(F45:F51)</f>
        <v>0</v>
      </c>
      <c r="G52" s="60">
        <f t="shared" ref="G52:H52" si="18">SUM(G45:G51)</f>
        <v>0</v>
      </c>
      <c r="H52" s="60">
        <f t="shared" si="18"/>
        <v>0</v>
      </c>
      <c r="I52" s="80"/>
      <c r="J52" s="87"/>
    </row>
    <row r="53" customHeight="1" spans="1:10">
      <c r="A53" s="58"/>
      <c r="B53" s="59" t="s">
        <v>44</v>
      </c>
      <c r="C53" s="60">
        <f>SUM(C52,C44,C40,C37,C32,C27,C24,C21,C16,C13)</f>
        <v>0</v>
      </c>
      <c r="D53" s="60">
        <f t="shared" ref="D53:H53" si="19">SUM(D52,D44,D40,D37,D32,D27,D24,D21,D16,D13)</f>
        <v>0</v>
      </c>
      <c r="E53" s="60">
        <f t="shared" si="19"/>
        <v>0</v>
      </c>
      <c r="F53" s="60">
        <f t="shared" si="19"/>
        <v>1469</v>
      </c>
      <c r="G53" s="60">
        <f t="shared" si="19"/>
        <v>0</v>
      </c>
      <c r="H53" s="60">
        <f t="shared" si="19"/>
        <v>1469</v>
      </c>
      <c r="I53" s="80"/>
      <c r="J53" s="88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9" t="s">
        <v>49</v>
      </c>
    </row>
    <row r="58" customHeight="1" spans="1:9">
      <c r="A58" s="71">
        <f>E53</f>
        <v>0</v>
      </c>
      <c r="B58" s="72"/>
      <c r="C58" s="72">
        <f>H53</f>
        <v>1469</v>
      </c>
      <c r="D58" s="72"/>
      <c r="E58" s="72">
        <f>F53</f>
        <v>1469</v>
      </c>
      <c r="F58" s="72"/>
      <c r="G58" s="72">
        <f>G53</f>
        <v>0</v>
      </c>
      <c r="H58" s="72"/>
      <c r="I58" s="90">
        <f>A58-C58</f>
        <v>-1469</v>
      </c>
    </row>
    <row r="60" customHeight="1" spans="1:9">
      <c r="A60" s="73" t="s">
        <v>50</v>
      </c>
      <c r="B60" s="74"/>
      <c r="C60" s="75" t="s">
        <v>51</v>
      </c>
      <c r="D60" s="73"/>
      <c r="E60" s="73" t="s">
        <v>52</v>
      </c>
      <c r="F60" s="73"/>
      <c r="G60" s="73" t="s">
        <v>53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34" workbookViewId="0">
      <selection activeCell="I61" sqref="I61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597.9</v>
      </c>
      <c r="G8" s="56">
        <v>0</v>
      </c>
      <c r="H8" s="56">
        <f t="shared" ref="H8:H51" si="0">F8+G8</f>
        <v>597.9</v>
      </c>
      <c r="I8" s="77" t="s">
        <v>83</v>
      </c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597.9</v>
      </c>
      <c r="G13" s="60">
        <f t="shared" ref="G13:H13" si="1">SUM(G8:G12)</f>
        <v>0</v>
      </c>
      <c r="H13" s="60">
        <f t="shared" si="1"/>
        <v>597.9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77"/>
      <c r="J14" s="78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si="0"/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77"/>
      <c r="J17" s="82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7"/>
      <c r="J18" s="83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7"/>
      <c r="J19" s="83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7"/>
      <c r="J20" s="83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0"/>
      <c r="J21" s="84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438</v>
      </c>
      <c r="G22" s="56">
        <v>0</v>
      </c>
      <c r="H22" s="56">
        <f t="shared" si="0"/>
        <v>438</v>
      </c>
      <c r="I22" s="77"/>
      <c r="J22" s="82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7"/>
      <c r="J23" s="83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438</v>
      </c>
      <c r="G24" s="60">
        <f t="shared" ref="G24:H24" si="6">SUM(G22:G23)</f>
        <v>0</v>
      </c>
      <c r="H24" s="60">
        <f t="shared" si="6"/>
        <v>438</v>
      </c>
      <c r="I24" s="80"/>
      <c r="J24" s="84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77"/>
      <c r="J25" s="78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si="0"/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0</v>
      </c>
      <c r="D27" s="60">
        <f t="shared" ref="D27:E27" si="7">SUM(D25)</f>
        <v>0</v>
      </c>
      <c r="E27" s="60">
        <f t="shared" si="7"/>
        <v>0</v>
      </c>
      <c r="F27" s="60">
        <f>SUM(F25:F26)</f>
        <v>0</v>
      </c>
      <c r="G27" s="60">
        <f>SUM(G25:G26)</f>
        <v>0</v>
      </c>
      <c r="H27" s="60">
        <f t="shared" ref="H27" si="8">SUM(H25:H26)</f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77"/>
      <c r="J28" s="78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7"/>
      <c r="J29" s="83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7"/>
      <c r="J30" s="83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7"/>
      <c r="J31" s="83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 t="shared" ref="D32:E32" si="9">SUM(D28)</f>
        <v>0</v>
      </c>
      <c r="E32" s="60">
        <f t="shared" si="9"/>
        <v>0</v>
      </c>
      <c r="F32" s="60">
        <f>SUM(F28:F31)</f>
        <v>0</v>
      </c>
      <c r="G32" s="60">
        <f t="shared" ref="G32:H32" si="10">SUM(G28:G31)</f>
        <v>0</v>
      </c>
      <c r="H32" s="60">
        <f t="shared" si="10"/>
        <v>0</v>
      </c>
      <c r="I32" s="80"/>
      <c r="J32" s="84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77"/>
      <c r="J33" s="85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7"/>
      <c r="J34" s="86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7"/>
      <c r="J35" s="86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7"/>
      <c r="J36" s="86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 t="shared" ref="D37:E37" si="11">SUM(D33)</f>
        <v>0</v>
      </c>
      <c r="E37" s="60">
        <f t="shared" si="11"/>
        <v>0</v>
      </c>
      <c r="F37" s="60">
        <f>SUM(F33:F36)</f>
        <v>0</v>
      </c>
      <c r="G37" s="60">
        <f t="shared" ref="G37:H37" si="12">SUM(G33:G36)</f>
        <v>0</v>
      </c>
      <c r="H37" s="60">
        <f t="shared" si="12"/>
        <v>0</v>
      </c>
      <c r="I37" s="80"/>
      <c r="J37" s="87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77"/>
      <c r="J38" s="82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7"/>
      <c r="J39" s="83"/>
    </row>
    <row r="40" s="43" customFormat="1" customHeight="1" spans="1:10">
      <c r="A40" s="58"/>
      <c r="B40" s="59" t="s">
        <v>37</v>
      </c>
      <c r="C40" s="60">
        <f>SUM(C38)</f>
        <v>0</v>
      </c>
      <c r="D40" s="60">
        <f t="shared" ref="D40:E40" si="13">SUM(D38)</f>
        <v>0</v>
      </c>
      <c r="E40" s="60">
        <f t="shared" si="13"/>
        <v>0</v>
      </c>
      <c r="F40" s="60">
        <f>SUM(F38:F39)</f>
        <v>0</v>
      </c>
      <c r="G40" s="60">
        <f t="shared" ref="G40:H40" si="14">SUM(G38:G39)</f>
        <v>0</v>
      </c>
      <c r="H40" s="60">
        <f t="shared" si="14"/>
        <v>0</v>
      </c>
      <c r="I40" s="80"/>
      <c r="J40" s="84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77"/>
      <c r="J41" s="78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7"/>
      <c r="J43" s="79"/>
    </row>
    <row r="44" s="43" customFormat="1" customHeight="1" spans="1:10">
      <c r="A44" s="58"/>
      <c r="B44" s="59" t="s">
        <v>40</v>
      </c>
      <c r="C44" s="60">
        <f>SUM(C41)</f>
        <v>0</v>
      </c>
      <c r="D44" s="60">
        <f t="shared" ref="D44:E44" si="15">SUM(D41)</f>
        <v>0</v>
      </c>
      <c r="E44" s="60">
        <f t="shared" si="15"/>
        <v>0</v>
      </c>
      <c r="F44" s="60">
        <f>SUM(F41:F43)</f>
        <v>0</v>
      </c>
      <c r="G44" s="60">
        <f t="shared" ref="G44:H44" si="16">SUM(G41:G43)</f>
        <v>0</v>
      </c>
      <c r="H44" s="60">
        <f t="shared" si="16"/>
        <v>0</v>
      </c>
      <c r="I44" s="80"/>
      <c r="J44" s="81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0</v>
      </c>
      <c r="G45" s="56">
        <v>0</v>
      </c>
      <c r="H45" s="56">
        <f t="shared" si="0"/>
        <v>0</v>
      </c>
      <c r="I45" s="77"/>
      <c r="J45" s="85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si="0"/>
        <v>0</v>
      </c>
      <c r="I46" s="77"/>
      <c r="J46" s="86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0"/>
        <v>0</v>
      </c>
      <c r="I47" s="77"/>
      <c r="J47" s="86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0"/>
        <v>0</v>
      </c>
      <c r="I48" s="77"/>
      <c r="J48" s="86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0"/>
        <v>0</v>
      </c>
      <c r="I49" s="77"/>
      <c r="J49" s="86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0"/>
        <v>0</v>
      </c>
      <c r="I50" s="77"/>
      <c r="J50" s="86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0"/>
        <v>0</v>
      </c>
      <c r="I51" s="77"/>
      <c r="J51" s="86"/>
    </row>
    <row r="52" s="43" customFormat="1" customHeight="1" spans="1:10">
      <c r="A52" s="58"/>
      <c r="B52" s="59" t="s">
        <v>43</v>
      </c>
      <c r="C52" s="60">
        <f>SUM(C45)</f>
        <v>0</v>
      </c>
      <c r="D52" s="60">
        <f t="shared" ref="D52:E52" si="17">SUM(D45)</f>
        <v>0</v>
      </c>
      <c r="E52" s="60">
        <f t="shared" si="17"/>
        <v>0</v>
      </c>
      <c r="F52" s="60">
        <f>SUM(F45:F51)</f>
        <v>0</v>
      </c>
      <c r="G52" s="60">
        <f t="shared" ref="G52:H52" si="18">SUM(G45:G51)</f>
        <v>0</v>
      </c>
      <c r="H52" s="60">
        <f t="shared" si="18"/>
        <v>0</v>
      </c>
      <c r="I52" s="80"/>
      <c r="J52" s="87"/>
    </row>
    <row r="53" customHeight="1" spans="1:10">
      <c r="A53" s="58"/>
      <c r="B53" s="59" t="s">
        <v>44</v>
      </c>
      <c r="C53" s="60">
        <f>SUM(C52,C44,C40,C37,C32,C27,C24,C21,C16,C13)</f>
        <v>0</v>
      </c>
      <c r="D53" s="60">
        <f t="shared" ref="D53:H53" si="19">SUM(D52,D44,D40,D37,D32,D27,D24,D21,D16,D13)</f>
        <v>0</v>
      </c>
      <c r="E53" s="60">
        <f t="shared" si="19"/>
        <v>0</v>
      </c>
      <c r="F53" s="60">
        <f t="shared" si="19"/>
        <v>1035.9</v>
      </c>
      <c r="G53" s="60">
        <f t="shared" si="19"/>
        <v>0</v>
      </c>
      <c r="H53" s="60">
        <f t="shared" si="19"/>
        <v>1035.9</v>
      </c>
      <c r="I53" s="80"/>
      <c r="J53" s="88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9" t="s">
        <v>49</v>
      </c>
    </row>
    <row r="58" customHeight="1" spans="1:9">
      <c r="A58" s="71">
        <f>E53</f>
        <v>0</v>
      </c>
      <c r="B58" s="72"/>
      <c r="C58" s="72">
        <f>H53</f>
        <v>1035.9</v>
      </c>
      <c r="D58" s="72"/>
      <c r="E58" s="72">
        <f>F53</f>
        <v>1035.9</v>
      </c>
      <c r="F58" s="72"/>
      <c r="G58" s="72">
        <f>G53</f>
        <v>0</v>
      </c>
      <c r="H58" s="72"/>
      <c r="I58" s="90">
        <f>A58-C58</f>
        <v>-1035.9</v>
      </c>
    </row>
    <row r="60" customHeight="1" spans="1:9">
      <c r="A60" s="73" t="s">
        <v>50</v>
      </c>
      <c r="B60" s="74"/>
      <c r="C60" s="75" t="s">
        <v>51</v>
      </c>
      <c r="D60" s="73"/>
      <c r="E60" s="73" t="s">
        <v>52</v>
      </c>
      <c r="F60" s="73"/>
      <c r="G60" s="73" t="s">
        <v>53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6" workbookViewId="0">
      <selection activeCell="J36" sqref="J35:J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 t="s">
        <v>84</v>
      </c>
      <c r="G8" s="9"/>
      <c r="H8" s="8" t="s">
        <v>56</v>
      </c>
      <c r="I8" s="7"/>
      <c r="J8" s="9" t="s">
        <v>85</v>
      </c>
      <c r="K8" s="30"/>
    </row>
    <row r="9" ht="18.75" customHeight="1" spans="2:11">
      <c r="B9" s="6"/>
      <c r="C9" s="7"/>
      <c r="D9" s="8" t="s">
        <v>57</v>
      </c>
      <c r="E9" s="8"/>
      <c r="F9" s="9" t="s">
        <v>86</v>
      </c>
      <c r="G9" s="9"/>
      <c r="H9" s="8" t="s">
        <v>58</v>
      </c>
      <c r="I9" s="7"/>
      <c r="J9" s="9" t="s">
        <v>87</v>
      </c>
      <c r="K9" s="30"/>
    </row>
    <row r="10" ht="18.75" customHeight="1" spans="2:11">
      <c r="B10" s="6"/>
      <c r="C10" s="7"/>
      <c r="D10" s="8" t="s">
        <v>59</v>
      </c>
      <c r="E10" s="8"/>
      <c r="F10" s="32">
        <v>42948</v>
      </c>
      <c r="G10" s="9"/>
      <c r="H10" s="8" t="s">
        <v>60</v>
      </c>
      <c r="I10" s="31"/>
      <c r="J10" s="32">
        <v>42957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3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392.5</v>
      </c>
      <c r="H14" s="21">
        <v>392.5</v>
      </c>
      <c r="I14" s="34"/>
      <c r="J14" s="35"/>
      <c r="K14" s="36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183.2</v>
      </c>
      <c r="H15" s="21">
        <v>183.2</v>
      </c>
      <c r="I15" s="34"/>
      <c r="J15" s="35"/>
      <c r="K15" s="36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4"/>
      <c r="J16" s="35"/>
      <c r="K16" s="36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85</v>
      </c>
      <c r="H17" s="21">
        <v>85</v>
      </c>
      <c r="I17" s="34"/>
      <c r="J17" s="35"/>
      <c r="K17" s="36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4"/>
      <c r="J18" s="35"/>
      <c r="K18" s="37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4"/>
      <c r="J19" s="35"/>
      <c r="K19" s="36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4"/>
      <c r="J20" s="35"/>
      <c r="K20" s="36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4"/>
      <c r="J21" s="35"/>
      <c r="K21" s="36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660.7</v>
      </c>
      <c r="H22" s="26">
        <f>SUM(H14:H21)</f>
        <v>660.7</v>
      </c>
      <c r="I22" s="38">
        <f>SUM(I14:J21)</f>
        <v>0</v>
      </c>
      <c r="J22" s="39"/>
      <c r="K22" s="40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1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660.7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2">
        <f>SUM(B25:J25)</f>
        <v>660.7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37" workbookViewId="0">
      <selection activeCell="I50" sqref="I50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88</v>
      </c>
      <c r="I4" s="46"/>
      <c r="J4" s="46" t="s">
        <v>89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51" si="0">F8+G8</f>
        <v>0</v>
      </c>
      <c r="I8" s="77"/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77"/>
      <c r="J14" s="78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si="0"/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77"/>
      <c r="J17" s="82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7"/>
      <c r="J18" s="83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7"/>
      <c r="J19" s="83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7"/>
      <c r="J20" s="83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 t="shared" ref="D21:E21" si="3">SUM(D17)</f>
        <v>0</v>
      </c>
      <c r="E21" s="60">
        <f t="shared" si="3"/>
        <v>0</v>
      </c>
      <c r="F21" s="60">
        <f>SUM(F17:F20)</f>
        <v>0</v>
      </c>
      <c r="G21" s="60">
        <f t="shared" ref="G21:H21" si="4">SUM(G17:G20)</f>
        <v>0</v>
      </c>
      <c r="H21" s="60">
        <f t="shared" si="4"/>
        <v>0</v>
      </c>
      <c r="I21" s="80"/>
      <c r="J21" s="84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0</v>
      </c>
      <c r="G22" s="56">
        <v>0</v>
      </c>
      <c r="H22" s="56">
        <f t="shared" si="0"/>
        <v>0</v>
      </c>
      <c r="I22" s="77"/>
      <c r="J22" s="82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7"/>
      <c r="J23" s="83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5">SUM(D22)</f>
        <v>0</v>
      </c>
      <c r="E24" s="60">
        <f t="shared" si="5"/>
        <v>0</v>
      </c>
      <c r="F24" s="60">
        <f>SUM(F22:F23)</f>
        <v>0</v>
      </c>
      <c r="G24" s="60">
        <f t="shared" ref="G24:H24" si="6">SUM(G22:G23)</f>
        <v>0</v>
      </c>
      <c r="H24" s="60">
        <f t="shared" si="6"/>
        <v>0</v>
      </c>
      <c r="I24" s="80"/>
      <c r="J24" s="84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77"/>
      <c r="J25" s="78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si="0"/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0</v>
      </c>
      <c r="D27" s="60">
        <f t="shared" ref="D27:E27" si="7">SUM(D25)</f>
        <v>0</v>
      </c>
      <c r="E27" s="60">
        <f t="shared" si="7"/>
        <v>0</v>
      </c>
      <c r="F27" s="60">
        <f>SUM(F25:F26)</f>
        <v>0</v>
      </c>
      <c r="G27" s="60">
        <f>SUM(G25:G26)</f>
        <v>0</v>
      </c>
      <c r="H27" s="60">
        <f t="shared" ref="H27" si="8">SUM(H25:H26)</f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77"/>
      <c r="J28" s="78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7"/>
      <c r="J29" s="83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7"/>
      <c r="J30" s="83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7"/>
      <c r="J31" s="83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 t="shared" ref="D32:E32" si="9">SUM(D28)</f>
        <v>0</v>
      </c>
      <c r="E32" s="60">
        <f t="shared" si="9"/>
        <v>0</v>
      </c>
      <c r="F32" s="60">
        <f>SUM(F28:F31)</f>
        <v>0</v>
      </c>
      <c r="G32" s="60">
        <f t="shared" ref="G32:H32" si="10">SUM(G28:G31)</f>
        <v>0</v>
      </c>
      <c r="H32" s="60">
        <f t="shared" si="10"/>
        <v>0</v>
      </c>
      <c r="I32" s="80"/>
      <c r="J32" s="84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77"/>
      <c r="J33" s="85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7"/>
      <c r="J34" s="86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7"/>
      <c r="J35" s="86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7"/>
      <c r="J36" s="86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 t="shared" ref="D37:E37" si="11">SUM(D33)</f>
        <v>0</v>
      </c>
      <c r="E37" s="60">
        <f t="shared" si="11"/>
        <v>0</v>
      </c>
      <c r="F37" s="60">
        <f>SUM(F33:F36)</f>
        <v>0</v>
      </c>
      <c r="G37" s="60">
        <f t="shared" ref="G37:H37" si="12">SUM(G33:G36)</f>
        <v>0</v>
      </c>
      <c r="H37" s="60">
        <f t="shared" si="12"/>
        <v>0</v>
      </c>
      <c r="I37" s="80"/>
      <c r="J37" s="87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77"/>
      <c r="J38" s="82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7"/>
      <c r="J39" s="83"/>
    </row>
    <row r="40" s="43" customFormat="1" customHeight="1" spans="1:10">
      <c r="A40" s="58"/>
      <c r="B40" s="59" t="s">
        <v>37</v>
      </c>
      <c r="C40" s="60">
        <f>SUM(C38)</f>
        <v>0</v>
      </c>
      <c r="D40" s="60">
        <f t="shared" ref="D40:E40" si="13">SUM(D38)</f>
        <v>0</v>
      </c>
      <c r="E40" s="60">
        <f t="shared" si="13"/>
        <v>0</v>
      </c>
      <c r="F40" s="60">
        <f>SUM(F38:F39)</f>
        <v>0</v>
      </c>
      <c r="G40" s="60">
        <f t="shared" ref="G40:H40" si="14">SUM(G38:G39)</f>
        <v>0</v>
      </c>
      <c r="H40" s="60">
        <f t="shared" si="14"/>
        <v>0</v>
      </c>
      <c r="I40" s="80"/>
      <c r="J40" s="84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77"/>
      <c r="J41" s="78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7"/>
      <c r="J43" s="79"/>
    </row>
    <row r="44" s="43" customFormat="1" customHeight="1" spans="1:10">
      <c r="A44" s="58"/>
      <c r="B44" s="59" t="s">
        <v>40</v>
      </c>
      <c r="C44" s="60">
        <f>SUM(C41)</f>
        <v>0</v>
      </c>
      <c r="D44" s="60">
        <f t="shared" ref="D44:E44" si="15">SUM(D41)</f>
        <v>0</v>
      </c>
      <c r="E44" s="60">
        <f t="shared" si="15"/>
        <v>0</v>
      </c>
      <c r="F44" s="60">
        <f>SUM(F41:F43)</f>
        <v>0</v>
      </c>
      <c r="G44" s="60">
        <f t="shared" ref="G44:H44" si="16">SUM(G41:G43)</f>
        <v>0</v>
      </c>
      <c r="H44" s="60">
        <f t="shared" si="16"/>
        <v>0</v>
      </c>
      <c r="I44" s="80"/>
      <c r="J44" s="81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4890</v>
      </c>
      <c r="G45" s="56">
        <v>0</v>
      </c>
      <c r="H45" s="56">
        <f t="shared" si="0"/>
        <v>4890</v>
      </c>
      <c r="I45" s="77" t="s">
        <v>90</v>
      </c>
      <c r="J45" s="85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si="0"/>
        <v>0</v>
      </c>
      <c r="I46" s="77"/>
      <c r="J46" s="86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0"/>
        <v>0</v>
      </c>
      <c r="I47" s="77"/>
      <c r="J47" s="86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0"/>
        <v>0</v>
      </c>
      <c r="I48" s="77"/>
      <c r="J48" s="86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0"/>
        <v>0</v>
      </c>
      <c r="I49" s="77"/>
      <c r="J49" s="86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0"/>
        <v>0</v>
      </c>
      <c r="I50" s="77"/>
      <c r="J50" s="86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0"/>
        <v>0</v>
      </c>
      <c r="I51" s="77"/>
      <c r="J51" s="86"/>
    </row>
    <row r="52" s="43" customFormat="1" customHeight="1" spans="1:10">
      <c r="A52" s="58"/>
      <c r="B52" s="59" t="s">
        <v>43</v>
      </c>
      <c r="C52" s="60">
        <f>SUM(C45)</f>
        <v>0</v>
      </c>
      <c r="D52" s="60">
        <f t="shared" ref="D52:E52" si="17">SUM(D45)</f>
        <v>0</v>
      </c>
      <c r="E52" s="60">
        <f t="shared" si="17"/>
        <v>0</v>
      </c>
      <c r="F52" s="60">
        <f>SUM(F45:F51)</f>
        <v>4890</v>
      </c>
      <c r="G52" s="60">
        <f t="shared" ref="G52:H52" si="18">SUM(G45:G51)</f>
        <v>0</v>
      </c>
      <c r="H52" s="60">
        <f t="shared" si="18"/>
        <v>4890</v>
      </c>
      <c r="I52" s="80"/>
      <c r="J52" s="87"/>
    </row>
    <row r="53" customHeight="1" spans="1:10">
      <c r="A53" s="58"/>
      <c r="B53" s="59" t="s">
        <v>44</v>
      </c>
      <c r="C53" s="60">
        <f>SUM(C52,C44,C40,C37,C32,C27,C24,C21,C16,C13)</f>
        <v>0</v>
      </c>
      <c r="D53" s="60">
        <f t="shared" ref="D53:H53" si="19">SUM(D52,D44,D40,D37,D32,D27,D24,D21,D16,D13)</f>
        <v>0</v>
      </c>
      <c r="E53" s="60">
        <f t="shared" si="19"/>
        <v>0</v>
      </c>
      <c r="F53" s="60">
        <f t="shared" si="19"/>
        <v>4890</v>
      </c>
      <c r="G53" s="60">
        <f t="shared" si="19"/>
        <v>0</v>
      </c>
      <c r="H53" s="60">
        <f t="shared" si="19"/>
        <v>4890</v>
      </c>
      <c r="I53" s="80"/>
      <c r="J53" s="88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9" t="s">
        <v>49</v>
      </c>
    </row>
    <row r="58" customHeight="1" spans="1:9">
      <c r="A58" s="71">
        <f>E53</f>
        <v>0</v>
      </c>
      <c r="B58" s="72"/>
      <c r="C58" s="72">
        <f>H53</f>
        <v>4890</v>
      </c>
      <c r="D58" s="72"/>
      <c r="E58" s="72">
        <f>F53</f>
        <v>4890</v>
      </c>
      <c r="F58" s="72"/>
      <c r="G58" s="72">
        <f>G53</f>
        <v>0</v>
      </c>
      <c r="H58" s="72"/>
      <c r="I58" s="90">
        <f>A58-C58</f>
        <v>-4890</v>
      </c>
    </row>
    <row r="60" customHeight="1" spans="1:9">
      <c r="A60" s="73" t="s">
        <v>50</v>
      </c>
      <c r="B60" s="74"/>
      <c r="C60" s="75" t="s">
        <v>51</v>
      </c>
      <c r="D60" s="73"/>
      <c r="E60" s="73" t="s">
        <v>52</v>
      </c>
      <c r="F60" s="73"/>
      <c r="G60" s="73" t="s">
        <v>53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I16" sqref="I16:K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 t="s">
        <v>91</v>
      </c>
      <c r="G8" s="9"/>
      <c r="H8" s="8" t="s">
        <v>56</v>
      </c>
      <c r="I8" s="7"/>
      <c r="J8" s="9" t="s">
        <v>92</v>
      </c>
      <c r="K8" s="30"/>
    </row>
    <row r="9" ht="18.75" customHeight="1" spans="2:11">
      <c r="B9" s="6"/>
      <c r="C9" s="7"/>
      <c r="D9" s="8" t="s">
        <v>57</v>
      </c>
      <c r="E9" s="8"/>
      <c r="F9" s="9" t="s">
        <v>93</v>
      </c>
      <c r="G9" s="9"/>
      <c r="H9" s="8" t="s">
        <v>58</v>
      </c>
      <c r="I9" s="7"/>
      <c r="J9" s="9" t="s">
        <v>87</v>
      </c>
      <c r="K9" s="30"/>
    </row>
    <row r="10" ht="18.75" customHeight="1" spans="2:11">
      <c r="B10" s="6"/>
      <c r="C10" s="7"/>
      <c r="D10" s="8" t="s">
        <v>59</v>
      </c>
      <c r="E10" s="8"/>
      <c r="F10" s="9" t="s">
        <v>94</v>
      </c>
      <c r="G10" s="9"/>
      <c r="H10" s="8" t="s">
        <v>60</v>
      </c>
      <c r="I10" s="31"/>
      <c r="J10" s="32">
        <v>43007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3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4"/>
      <c r="J14" s="35"/>
      <c r="K14" s="36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4"/>
      <c r="J15" s="35"/>
      <c r="K15" s="36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4"/>
      <c r="J16" s="35"/>
      <c r="K16" s="36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4"/>
      <c r="J17" s="35"/>
      <c r="K17" s="36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4"/>
      <c r="J18" s="35"/>
      <c r="K18" s="37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4"/>
      <c r="J19" s="35"/>
      <c r="K19" s="36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4"/>
      <c r="J20" s="35"/>
      <c r="K20" s="36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4"/>
      <c r="J21" s="35"/>
      <c r="K21" s="36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8">
        <f>SUM(I14:J21)</f>
        <v>0</v>
      </c>
      <c r="J22" s="39"/>
      <c r="K22" s="40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1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2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31" workbookViewId="0">
      <selection activeCell="H21" sqref="H21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88</v>
      </c>
      <c r="I4" s="46"/>
      <c r="J4" s="46" t="s">
        <v>89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12" si="0">F8+G8</f>
        <v>0</v>
      </c>
      <c r="I8" s="77"/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 t="shared" ref="F13:H13" si="1">SUM(F8:F12)</f>
        <v>0</v>
      </c>
      <c r="G13" s="60">
        <f t="shared" si="1"/>
        <v>0</v>
      </c>
      <c r="H13" s="60">
        <f t="shared" si="1"/>
        <v>0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 t="shared" ref="H14:H20" si="2">F14+G14</f>
        <v>0</v>
      </c>
      <c r="I14" s="77"/>
      <c r="J14" s="78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si="2"/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 t="shared" ref="F16:H16" si="3">SUM(F14:F15)</f>
        <v>0</v>
      </c>
      <c r="G16" s="60">
        <f t="shared" si="3"/>
        <v>0</v>
      </c>
      <c r="H16" s="60">
        <f t="shared" si="3"/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>C17*D17</f>
        <v>0</v>
      </c>
      <c r="F17" s="56">
        <v>7039</v>
      </c>
      <c r="G17" s="56">
        <v>0</v>
      </c>
      <c r="H17" s="56">
        <f t="shared" si="2"/>
        <v>7039</v>
      </c>
      <c r="I17" s="77"/>
      <c r="J17" s="82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2"/>
        <v>0</v>
      </c>
      <c r="I18" s="77"/>
      <c r="J18" s="83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2"/>
        <v>0</v>
      </c>
      <c r="I19" s="77"/>
      <c r="J19" s="83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2"/>
        <v>0</v>
      </c>
      <c r="I20" s="77"/>
      <c r="J20" s="83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>SUM(D17)</f>
        <v>0</v>
      </c>
      <c r="E21" s="60">
        <f>SUM(E17)</f>
        <v>0</v>
      </c>
      <c r="F21" s="60">
        <f t="shared" ref="F21:H21" si="4">SUM(F17:F20)</f>
        <v>7039</v>
      </c>
      <c r="G21" s="60">
        <f t="shared" si="4"/>
        <v>0</v>
      </c>
      <c r="H21" s="60">
        <f t="shared" si="4"/>
        <v>7039</v>
      </c>
      <c r="I21" s="80"/>
      <c r="J21" s="84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>C22*D22</f>
        <v>0</v>
      </c>
      <c r="F22" s="56">
        <v>0</v>
      </c>
      <c r="G22" s="56">
        <v>0</v>
      </c>
      <c r="H22" s="56">
        <f t="shared" ref="H22:H26" si="5">F22+G22</f>
        <v>0</v>
      </c>
      <c r="I22" s="77"/>
      <c r="J22" s="82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5"/>
        <v>0</v>
      </c>
      <c r="I23" s="77"/>
      <c r="J23" s="83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 t="shared" ref="F24:H24" si="6">SUM(F22:F23)</f>
        <v>0</v>
      </c>
      <c r="G24" s="60">
        <f t="shared" si="6"/>
        <v>0</v>
      </c>
      <c r="H24" s="60">
        <f t="shared" si="6"/>
        <v>0</v>
      </c>
      <c r="I24" s="80"/>
      <c r="J24" s="84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>C25*D25</f>
        <v>0</v>
      </c>
      <c r="F25" s="56">
        <v>0</v>
      </c>
      <c r="G25" s="56">
        <v>0</v>
      </c>
      <c r="H25" s="56">
        <f t="shared" si="5"/>
        <v>0</v>
      </c>
      <c r="I25" s="77"/>
      <c r="J25" s="78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si="5"/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0</v>
      </c>
      <c r="D27" s="60">
        <f>SUM(D25)</f>
        <v>0</v>
      </c>
      <c r="E27" s="60">
        <f>SUM(E25)</f>
        <v>0</v>
      </c>
      <c r="F27" s="60">
        <f t="shared" ref="F27:H27" si="7">SUM(F25:F26)</f>
        <v>0</v>
      </c>
      <c r="G27" s="60">
        <f t="shared" si="7"/>
        <v>0</v>
      </c>
      <c r="H27" s="60">
        <f t="shared" si="7"/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>C28*D28</f>
        <v>0</v>
      </c>
      <c r="F28" s="56">
        <v>0</v>
      </c>
      <c r="G28" s="56">
        <v>0</v>
      </c>
      <c r="H28" s="56">
        <f t="shared" ref="H28:H31" si="8">F28+G28</f>
        <v>0</v>
      </c>
      <c r="I28" s="77"/>
      <c r="J28" s="78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8"/>
        <v>0</v>
      </c>
      <c r="I29" s="77"/>
      <c r="J29" s="83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8"/>
        <v>0</v>
      </c>
      <c r="I30" s="77"/>
      <c r="J30" s="83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8"/>
        <v>0</v>
      </c>
      <c r="I31" s="77"/>
      <c r="J31" s="83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>SUM(D28)</f>
        <v>0</v>
      </c>
      <c r="E32" s="60">
        <f>SUM(E28)</f>
        <v>0</v>
      </c>
      <c r="F32" s="60">
        <f t="shared" ref="F32:H32" si="9">SUM(F28:F31)</f>
        <v>0</v>
      </c>
      <c r="G32" s="60">
        <f t="shared" si="9"/>
        <v>0</v>
      </c>
      <c r="H32" s="60">
        <f t="shared" si="9"/>
        <v>0</v>
      </c>
      <c r="I32" s="80"/>
      <c r="J32" s="84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>C33*D33</f>
        <v>0</v>
      </c>
      <c r="F33" s="56">
        <v>0</v>
      </c>
      <c r="G33" s="56">
        <v>0</v>
      </c>
      <c r="H33" s="56">
        <f t="shared" ref="H33:H36" si="10">F33+G33</f>
        <v>0</v>
      </c>
      <c r="I33" s="77"/>
      <c r="J33" s="85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10"/>
        <v>0</v>
      </c>
      <c r="I34" s="77"/>
      <c r="J34" s="86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10"/>
        <v>0</v>
      </c>
      <c r="I35" s="77"/>
      <c r="J35" s="86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10"/>
        <v>0</v>
      </c>
      <c r="I36" s="77"/>
      <c r="J36" s="86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>SUM(D33)</f>
        <v>0</v>
      </c>
      <c r="E37" s="60">
        <f>SUM(E33)</f>
        <v>0</v>
      </c>
      <c r="F37" s="60">
        <f t="shared" ref="F37:H37" si="11">SUM(F33:F36)</f>
        <v>0</v>
      </c>
      <c r="G37" s="60">
        <f t="shared" si="11"/>
        <v>0</v>
      </c>
      <c r="H37" s="60">
        <f t="shared" si="11"/>
        <v>0</v>
      </c>
      <c r="I37" s="80"/>
      <c r="J37" s="87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>C38*D38</f>
        <v>0</v>
      </c>
      <c r="F38" s="56">
        <v>0</v>
      </c>
      <c r="G38" s="56">
        <v>0</v>
      </c>
      <c r="H38" s="56">
        <f t="shared" ref="H38:H43" si="12">F38+G38</f>
        <v>0</v>
      </c>
      <c r="I38" s="77"/>
      <c r="J38" s="82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12"/>
        <v>0</v>
      </c>
      <c r="I39" s="77"/>
      <c r="J39" s="83"/>
    </row>
    <row r="40" s="43" customFormat="1" customHeight="1" spans="1:10">
      <c r="A40" s="58"/>
      <c r="B40" s="59" t="s">
        <v>37</v>
      </c>
      <c r="C40" s="60">
        <f>SUM(C38)</f>
        <v>0</v>
      </c>
      <c r="D40" s="60">
        <f>SUM(D38)</f>
        <v>0</v>
      </c>
      <c r="E40" s="60">
        <f>SUM(E38)</f>
        <v>0</v>
      </c>
      <c r="F40" s="60">
        <f t="shared" ref="F40:H40" si="13">SUM(F38:F39)</f>
        <v>0</v>
      </c>
      <c r="G40" s="60">
        <f t="shared" si="13"/>
        <v>0</v>
      </c>
      <c r="H40" s="60">
        <f t="shared" si="13"/>
        <v>0</v>
      </c>
      <c r="I40" s="80"/>
      <c r="J40" s="84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>C41*D41</f>
        <v>0</v>
      </c>
      <c r="F41" s="56">
        <v>0</v>
      </c>
      <c r="G41" s="56">
        <v>0</v>
      </c>
      <c r="H41" s="56">
        <f t="shared" si="12"/>
        <v>0</v>
      </c>
      <c r="I41" s="77"/>
      <c r="J41" s="78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12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12"/>
        <v>0</v>
      </c>
      <c r="I43" s="77"/>
      <c r="J43" s="79"/>
    </row>
    <row r="44" s="43" customFormat="1" customHeight="1" spans="1:10">
      <c r="A44" s="58"/>
      <c r="B44" s="59" t="s">
        <v>40</v>
      </c>
      <c r="C44" s="60">
        <f>SUM(C41)</f>
        <v>0</v>
      </c>
      <c r="D44" s="60">
        <f>SUM(D41)</f>
        <v>0</v>
      </c>
      <c r="E44" s="60">
        <f>SUM(E41)</f>
        <v>0</v>
      </c>
      <c r="F44" s="60">
        <f t="shared" ref="F44:H44" si="14">SUM(F41:F43)</f>
        <v>0</v>
      </c>
      <c r="G44" s="60">
        <f t="shared" si="14"/>
        <v>0</v>
      </c>
      <c r="H44" s="60">
        <f t="shared" si="14"/>
        <v>0</v>
      </c>
      <c r="I44" s="80"/>
      <c r="J44" s="81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>C45*D45</f>
        <v>0</v>
      </c>
      <c r="F45" s="56">
        <v>125</v>
      </c>
      <c r="G45" s="56">
        <v>0</v>
      </c>
      <c r="H45" s="56">
        <f t="shared" ref="H45:H51" si="15">F45+G45</f>
        <v>125</v>
      </c>
      <c r="I45" s="77" t="s">
        <v>95</v>
      </c>
      <c r="J45" s="85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si="15"/>
        <v>0</v>
      </c>
      <c r="I46" s="77"/>
      <c r="J46" s="86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5"/>
        <v>0</v>
      </c>
      <c r="I47" s="77"/>
      <c r="J47" s="86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5"/>
        <v>0</v>
      </c>
      <c r="I48" s="77"/>
      <c r="J48" s="86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5"/>
        <v>0</v>
      </c>
      <c r="I49" s="77"/>
      <c r="J49" s="86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5"/>
        <v>0</v>
      </c>
      <c r="I50" s="77"/>
      <c r="J50" s="86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5"/>
        <v>0</v>
      </c>
      <c r="I51" s="77"/>
      <c r="J51" s="86"/>
    </row>
    <row r="52" s="43" customFormat="1" customHeight="1" spans="1:10">
      <c r="A52" s="58"/>
      <c r="B52" s="59" t="s">
        <v>43</v>
      </c>
      <c r="C52" s="60">
        <f>SUM(C45)</f>
        <v>0</v>
      </c>
      <c r="D52" s="60">
        <f>SUM(D45)</f>
        <v>0</v>
      </c>
      <c r="E52" s="60">
        <f>SUM(E45)</f>
        <v>0</v>
      </c>
      <c r="F52" s="60">
        <f t="shared" ref="F52:H52" si="16">SUM(F45:F51)</f>
        <v>125</v>
      </c>
      <c r="G52" s="60">
        <f t="shared" si="16"/>
        <v>0</v>
      </c>
      <c r="H52" s="60">
        <f t="shared" si="16"/>
        <v>125</v>
      </c>
      <c r="I52" s="80"/>
      <c r="J52" s="87"/>
    </row>
    <row r="53" customHeight="1" spans="1:10">
      <c r="A53" s="58"/>
      <c r="B53" s="59" t="s">
        <v>44</v>
      </c>
      <c r="C53" s="60">
        <f t="shared" ref="C53:H53" si="17">SUM(C52,C44,C40,C37,C32,C27,C24,C21,C16,C13)</f>
        <v>0</v>
      </c>
      <c r="D53" s="60">
        <f t="shared" si="17"/>
        <v>0</v>
      </c>
      <c r="E53" s="60">
        <f t="shared" si="17"/>
        <v>0</v>
      </c>
      <c r="F53" s="60">
        <f t="shared" si="17"/>
        <v>7164</v>
      </c>
      <c r="G53" s="60">
        <f t="shared" si="17"/>
        <v>0</v>
      </c>
      <c r="H53" s="60">
        <f t="shared" si="17"/>
        <v>7164</v>
      </c>
      <c r="I53" s="80"/>
      <c r="J53" s="88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9" t="s">
        <v>49</v>
      </c>
    </row>
    <row r="58" customHeight="1" spans="1:9">
      <c r="A58" s="71">
        <f>E53</f>
        <v>0</v>
      </c>
      <c r="B58" s="72"/>
      <c r="C58" s="72">
        <f>H53</f>
        <v>7164</v>
      </c>
      <c r="D58" s="72"/>
      <c r="E58" s="72">
        <f>F53</f>
        <v>7164</v>
      </c>
      <c r="F58" s="72"/>
      <c r="G58" s="72">
        <f>G53</f>
        <v>0</v>
      </c>
      <c r="H58" s="72"/>
      <c r="I58" s="90">
        <f>A58-C58</f>
        <v>-7164</v>
      </c>
    </row>
    <row r="60" customHeight="1" spans="1:9">
      <c r="A60" s="73" t="s">
        <v>50</v>
      </c>
      <c r="B60" s="74"/>
      <c r="C60" s="75" t="s">
        <v>51</v>
      </c>
      <c r="D60" s="73"/>
      <c r="E60" s="73" t="s">
        <v>52</v>
      </c>
      <c r="F60" s="73"/>
      <c r="G60" s="73" t="s">
        <v>53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3145</vt:lpstr>
      <vt:lpstr>员工差旅明细</vt:lpstr>
      <vt:lpstr>2557.8</vt:lpstr>
      <vt:lpstr>客户报销-1469</vt:lpstr>
      <vt:lpstr>7月4日-天津</vt:lpstr>
      <vt:lpstr>660.7</vt:lpstr>
      <vt:lpstr>师大-4890</vt:lpstr>
      <vt:lpstr>白-</vt:lpstr>
      <vt:lpstr>张维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2017-02-16T08:55:00Z</cp:lastPrinted>
  <dcterms:modified xsi:type="dcterms:W3CDTF">2017-11-13T06:19:26Z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