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isycao/Documents/Travail/"/>
    </mc:Choice>
  </mc:AlternateContent>
  <xr:revisionPtr revIDLastSave="0" documentId="13_ncr:1_{2FE3D5C0-0363-BF42-BC7A-6A6F0EA4B4CE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  <sheet name="明细" sheetId="4" r:id="rId3"/>
    <sheet name="Sheet1" sheetId="5" r:id="rId4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3" l="1"/>
  <c r="B19" i="4" l="1"/>
  <c r="B17" i="4"/>
  <c r="B26" i="4" l="1"/>
  <c r="B35" i="4"/>
  <c r="B36" i="4" l="1"/>
  <c r="H68" i="3"/>
  <c r="G68" i="3" l="1"/>
  <c r="F68" i="3"/>
  <c r="C68" i="3"/>
  <c r="G56" i="3"/>
  <c r="F56" i="3"/>
  <c r="G52" i="3"/>
  <c r="F52" i="3"/>
  <c r="G49" i="3"/>
  <c r="F49" i="3"/>
  <c r="G44" i="3"/>
  <c r="F44" i="3"/>
  <c r="G39" i="3"/>
  <c r="F39" i="3"/>
  <c r="G36" i="3"/>
  <c r="F36" i="3"/>
  <c r="G33" i="3"/>
  <c r="F33" i="3"/>
  <c r="D33" i="3"/>
  <c r="C33" i="3"/>
  <c r="G28" i="3"/>
  <c r="F28" i="3"/>
  <c r="D28" i="3"/>
  <c r="C28" i="3"/>
  <c r="G25" i="3"/>
  <c r="F25" i="3"/>
  <c r="D25" i="3"/>
  <c r="C25" i="3"/>
  <c r="F69" i="3" l="1"/>
  <c r="E72" i="3" s="1"/>
  <c r="G69" i="3"/>
  <c r="G72" i="3" s="1"/>
  <c r="H38" i="3"/>
  <c r="H27" i="3"/>
  <c r="D68" i="3"/>
  <c r="D56" i="3"/>
  <c r="C56" i="3"/>
  <c r="D52" i="3"/>
  <c r="C52" i="3"/>
  <c r="D49" i="3"/>
  <c r="C49" i="3"/>
  <c r="D44" i="3"/>
  <c r="C44" i="3"/>
  <c r="D39" i="3"/>
  <c r="C39" i="3"/>
  <c r="D36" i="3"/>
  <c r="C36" i="3"/>
  <c r="E8" i="3"/>
  <c r="E25" i="3" s="1"/>
  <c r="H26" i="3"/>
  <c r="H29" i="3"/>
  <c r="H30" i="3"/>
  <c r="H31" i="3"/>
  <c r="H32" i="3"/>
  <c r="H34" i="3"/>
  <c r="H35" i="3"/>
  <c r="H37" i="3"/>
  <c r="H40" i="3"/>
  <c r="H41" i="3"/>
  <c r="H42" i="3"/>
  <c r="H43" i="3"/>
  <c r="H45" i="3"/>
  <c r="H46" i="3"/>
  <c r="H47" i="3"/>
  <c r="H48" i="3"/>
  <c r="H50" i="3"/>
  <c r="H51" i="3"/>
  <c r="H53" i="3"/>
  <c r="H54" i="3"/>
  <c r="H55" i="3"/>
  <c r="E26" i="3"/>
  <c r="E28" i="3" s="1"/>
  <c r="E29" i="3"/>
  <c r="E33" i="3" s="1"/>
  <c r="E34" i="3"/>
  <c r="E36" i="3" s="1"/>
  <c r="E37" i="3"/>
  <c r="E39" i="3" s="1"/>
  <c r="E40" i="3"/>
  <c r="E44" i="3" s="1"/>
  <c r="E45" i="3"/>
  <c r="E49" i="3" s="1"/>
  <c r="E50" i="3"/>
  <c r="E52" i="3" s="1"/>
  <c r="E53" i="3"/>
  <c r="E56" i="3" s="1"/>
  <c r="E57" i="3"/>
  <c r="E68" i="3" s="1"/>
  <c r="H39" i="3" l="1"/>
  <c r="H36" i="3"/>
  <c r="H28" i="3"/>
  <c r="C69" i="3"/>
  <c r="D69" i="3"/>
  <c r="E69" i="3"/>
  <c r="A72" i="3" s="1"/>
  <c r="H56" i="3"/>
  <c r="H33" i="3"/>
  <c r="H52" i="3"/>
  <c r="H49" i="3"/>
  <c r="H44" i="3"/>
  <c r="I22" i="2"/>
  <c r="G25" i="2" s="1"/>
  <c r="G22" i="2"/>
  <c r="H22" i="2"/>
  <c r="B25" i="2" s="1"/>
  <c r="H69" i="3" l="1"/>
  <c r="C72" i="3" s="1"/>
  <c r="I72" i="3" s="1"/>
  <c r="K25" i="2"/>
</calcChain>
</file>

<file path=xl/sharedStrings.xml><?xml version="1.0" encoding="utf-8"?>
<sst xmlns="http://schemas.openxmlformats.org/spreadsheetml/2006/main" count="126" uniqueCount="123">
  <si>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</si>
  <si>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</si>
  <si>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</si>
  <si>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</si>
  <si>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</si>
  <si>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</si>
  <si>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</si>
  <si>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</si>
  <si>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</si>
  <si>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</si>
  <si>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</si>
  <si>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</si>
  <si>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</si>
  <si>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</si>
  <si>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</si>
  <si>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</si>
  <si>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</si>
  <si>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</si>
  <si>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</si>
  <si>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</si>
  <si>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</si>
  <si>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</si>
  <si>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</si>
  <si>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</si>
  <si>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</si>
  <si>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</si>
  <si>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</si>
  <si>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</si>
  <si>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</si>
  <si>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</si>
  <si>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</si>
  <si>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</si>
  <si>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</si>
  <si>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</si>
  <si>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</si>
  <si>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</si>
  <si>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</si>
  <si>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</si>
  <si>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</si>
  <si>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</si>
  <si>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</si>
  <si>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</si>
  <si>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</si>
  <si>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</si>
  <si>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</si>
  <si>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</si>
  <si>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</si>
  <si>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</si>
  <si>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</si>
  <si>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</si>
  <si>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</si>
  <si>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</si>
  <si>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</si>
  <si>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</si>
  <si>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</si>
  <si>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</si>
  <si>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</si>
  <si>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</si>
  <si>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</si>
  <si>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</si>
  <si>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</si>
  <si>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</si>
  <si>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</si>
  <si>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</si>
  <si>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</si>
  <si>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</si>
  <si>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</si>
  <si>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</si>
  <si>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</si>
  <si>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</si>
  <si>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</si>
  <si>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</si>
  <si>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</si>
  <si>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</si>
  <si>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</si>
  <si>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</si>
  <si>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</si>
  <si>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</si>
  <si>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助理</t>
    <phoneticPr fontId="1" type="noConversion"/>
  </si>
  <si>
    <t>北京</t>
    <phoneticPr fontId="1" type="noConversion"/>
  </si>
  <si>
    <t>团号：HMZA-210109-ZJT690</t>
    <phoneticPr fontId="1" type="noConversion"/>
  </si>
  <si>
    <t>会议日期</t>
    <phoneticPr fontId="1" type="noConversion"/>
  </si>
  <si>
    <t>12.1去抖音开会打车费</t>
    <phoneticPr fontId="1" type="noConversion"/>
  </si>
  <si>
    <t>阿玛尼套盒</t>
    <phoneticPr fontId="1" type="noConversion"/>
  </si>
  <si>
    <t>王倩</t>
    <phoneticPr fontId="1" type="noConversion"/>
  </si>
  <si>
    <t>2020.12.2</t>
    <phoneticPr fontId="1" type="noConversion"/>
  </si>
  <si>
    <t>2020.12.4</t>
    <phoneticPr fontId="1" type="noConversion"/>
  </si>
  <si>
    <t>财务部</t>
    <phoneticPr fontId="1" type="noConversion"/>
  </si>
  <si>
    <t>卫生用品</t>
    <phoneticPr fontId="1" type="noConversion"/>
  </si>
  <si>
    <t>口罩</t>
    <phoneticPr fontId="1" type="noConversion"/>
  </si>
  <si>
    <t>药品 云南白药 驱蚊液 红花油</t>
    <phoneticPr fontId="1" type="noConversion"/>
  </si>
  <si>
    <t>滴露</t>
    <phoneticPr fontId="1" type="noConversion"/>
  </si>
  <si>
    <t>肩带</t>
    <phoneticPr fontId="1" type="noConversion"/>
  </si>
  <si>
    <t>得宝</t>
    <phoneticPr fontId="1" type="noConversion"/>
  </si>
  <si>
    <t>A5桌牌</t>
    <phoneticPr fontId="1" type="noConversion"/>
  </si>
  <si>
    <t>博士伦隐形眼镜护理液</t>
    <phoneticPr fontId="1" type="noConversion"/>
  </si>
  <si>
    <t>博士伦眼药水</t>
    <phoneticPr fontId="1" type="noConversion"/>
  </si>
  <si>
    <t>滴露消毒湿巾</t>
    <phoneticPr fontId="1" type="noConversion"/>
  </si>
  <si>
    <t>椰语堂</t>
    <phoneticPr fontId="1" type="noConversion"/>
  </si>
  <si>
    <t xml:space="preserve">雨伞 </t>
    <phoneticPr fontId="1" type="noConversion"/>
  </si>
  <si>
    <t>医药箱</t>
    <phoneticPr fontId="1" type="noConversion"/>
  </si>
  <si>
    <t>桌布（定制尺寸，不可退）</t>
    <phoneticPr fontId="1" type="noConversion"/>
  </si>
  <si>
    <t>姜茶</t>
    <phoneticPr fontId="1" type="noConversion"/>
  </si>
  <si>
    <t>玻璃盘子</t>
    <phoneticPr fontId="1" type="noConversion"/>
  </si>
  <si>
    <t>零食篮子</t>
    <phoneticPr fontId="1" type="noConversion"/>
  </si>
  <si>
    <t>泡澡袋</t>
    <phoneticPr fontId="1" type="noConversion"/>
  </si>
  <si>
    <t>一次性勺子叉子</t>
    <phoneticPr fontId="1" type="noConversion"/>
  </si>
  <si>
    <t>牛皮纸袋</t>
    <phoneticPr fontId="1" type="noConversion"/>
  </si>
  <si>
    <t>一次性饭盒</t>
    <phoneticPr fontId="1" type="noConversion"/>
  </si>
  <si>
    <t>220袋龙角散</t>
    <phoneticPr fontId="1" type="noConversion"/>
  </si>
  <si>
    <t>画架</t>
    <phoneticPr fontId="1" type="noConversion"/>
  </si>
  <si>
    <t>笔</t>
    <phoneticPr fontId="1" type="noConversion"/>
  </si>
  <si>
    <t>丝带</t>
    <phoneticPr fontId="1" type="noConversion"/>
  </si>
  <si>
    <t>纸杯</t>
    <phoneticPr fontId="1" type="noConversion"/>
  </si>
  <si>
    <t>打火机 京东</t>
    <phoneticPr fontId="1" type="noConversion"/>
  </si>
  <si>
    <t>保温箱</t>
    <phoneticPr fontId="1" type="noConversion"/>
  </si>
  <si>
    <t>金色笔</t>
    <phoneticPr fontId="1" type="noConversion"/>
  </si>
  <si>
    <t>发光灯牌</t>
    <phoneticPr fontId="1" type="noConversion"/>
  </si>
  <si>
    <t>增加得宝</t>
    <phoneticPr fontId="1" type="noConversion"/>
  </si>
  <si>
    <t>车载盒子90个</t>
    <phoneticPr fontId="1" type="noConversion"/>
  </si>
  <si>
    <t>新增521片滴露纸巾</t>
    <phoneticPr fontId="1" type="noConversion"/>
  </si>
  <si>
    <t>汽车收纳箱（需退）</t>
    <phoneticPr fontId="1" type="noConversion"/>
  </si>
  <si>
    <t>拉菲草(可退）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</si>
</sst>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>
    <font>
      <sz val="11"/>
      <color theme="1"/>
      <name val="新細明體"/>
      <family val="2"/>
      <charset val="134"/>
      <scheme val="minor"/>
    </font>
    <font>
      <sz val="9"/>
      <name val="新細明體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新細明體"/>
      <family val="2"/>
      <charset val="134"/>
      <scheme val="minor"/>
    </font>
    <font>
      <sz val="11"/>
      <color theme="1"/>
      <name val="新細明體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新細明體"/>
      <family val="2"/>
      <charset val="134"/>
      <scheme val="minor"/>
    </font>
    <font>
      <sz val="10"/>
      <color theme="1"/>
      <name val="新細明體"/>
      <family val="2"/>
      <charset val="134"/>
      <scheme val="minor"/>
    </font>
    <font>
      <sz val="10"/>
      <color theme="1"/>
      <name val="新細明體"/>
      <family val="3"/>
      <charset val="134"/>
      <scheme val="minor"/>
    </font>
    <font>
      <b/>
      <sz val="11"/>
      <color theme="1"/>
      <name val="新細明體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40" fontId="0" fillId="0" borderId="1" xfId="0" applyNumberFormat="1" applyFill="1" applyBorder="1" applyAlignment="1">
      <alignment horizontal="right"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Fill="1" applyBorder="1" applyAlignment="1">
      <alignment horizontal="left" vertical="center"/>
    </xf>
    <xf numFmtId="0" fontId="13" fillId="0" borderId="1" xfId="0" applyFont="1" applyFill="1" applyBorder="1">
      <alignment vertical="center"/>
    </xf>
    <xf numFmtId="40" fontId="13" fillId="0" borderId="1" xfId="0" applyNumberFormat="1" applyFont="1" applyFill="1" applyBorder="1" applyAlignment="1">
      <alignment horizontal="right" vertical="center"/>
    </xf>
    <xf numFmtId="40" fontId="0" fillId="0" borderId="4" xfId="0" applyNumberFormat="1" applyFill="1" applyBorder="1" applyAlignment="1">
      <alignment horizontal="right" vertical="center"/>
    </xf>
    <xf numFmtId="40" fontId="0" fillId="0" borderId="0" xfId="0" applyNumberFormat="1" applyFill="1" applyBorder="1" applyAlignment="1">
      <alignment horizontal="right" vertical="center"/>
    </xf>
    <xf numFmtId="40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0" fontId="0" fillId="0" borderId="2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40" fontId="0" fillId="0" borderId="4" xfId="0" applyNumberForma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7" fontId="3" fillId="2" borderId="7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5" xfId="0" applyNumberFormat="1" applyFont="1" applyFill="1" applyBorder="1" applyAlignment="1">
      <alignment horizontal="center" vertical="center"/>
    </xf>
    <xf numFmtId="176" fontId="4" fillId="6" borderId="6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center"/>
    </xf>
    <xf numFmtId="176" fontId="4" fillId="5" borderId="6" xfId="0" applyNumberFormat="1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一般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794" y="66121"/>
          <a:ext cx="1132316" cy="654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74"/>
  <sheetViews>
    <sheetView tabSelected="1" view="pageBreakPreview" topLeftCell="A64" zoomScale="126" zoomScaleNormal="100" zoomScaleSheetLayoutView="126" workbookViewId="0">
      <selection activeCell="I79" sqref="I79"/>
    </sheetView>
  </sheetViews>
  <sheetFormatPr baseColWidth="10" defaultColWidth="9" defaultRowHeight="21" customHeight="1"/>
  <cols>
    <col min="1" max="1" width="5.796875" style="1" customWidth="1"/>
    <col min="2" max="2" width="16.796875" customWidth="1"/>
    <col min="3" max="3" width="6" style="29" customWidth="1"/>
    <col min="4" max="4" width="8.19921875" customWidth="1"/>
    <col min="6" max="6" width="8.3984375" customWidth="1"/>
    <col min="7" max="7" width="7.59765625" customWidth="1"/>
    <col min="8" max="8" width="12.19921875" customWidth="1"/>
    <col min="9" max="9" width="40.19921875" customWidth="1"/>
    <col min="10" max="10" width="39.3984375" customWidth="1"/>
  </cols>
  <sheetData>
    <row r="1" spans="1:12" ht="15" customHeight="1"/>
    <row r="2" spans="1:12" ht="35" customHeight="1">
      <c r="C2" s="102" t="s">
        <v>73</v>
      </c>
      <c r="D2" s="102"/>
      <c r="E2" s="102"/>
      <c r="F2" s="102"/>
      <c r="G2" s="102"/>
      <c r="H2" s="102"/>
      <c r="I2" s="37"/>
      <c r="J2" s="37"/>
      <c r="K2" s="37"/>
      <c r="L2" s="37"/>
    </row>
    <row r="4" spans="1:12" ht="21" customHeight="1">
      <c r="H4" s="79" t="s">
        <v>80</v>
      </c>
      <c r="I4" s="79"/>
      <c r="J4" s="79" t="s">
        <v>81</v>
      </c>
    </row>
    <row r="5" spans="1:12" ht="21" customHeight="1">
      <c r="H5" s="80"/>
      <c r="I5" s="80"/>
      <c r="J5" s="80"/>
    </row>
    <row r="6" spans="1:12" ht="21" customHeight="1">
      <c r="A6" s="109" t="s">
        <v>46</v>
      </c>
      <c r="B6" s="84" t="s">
        <v>0</v>
      </c>
      <c r="C6" s="103" t="s">
        <v>11</v>
      </c>
      <c r="D6" s="104"/>
      <c r="E6" s="105"/>
      <c r="F6" s="106" t="s">
        <v>10</v>
      </c>
      <c r="G6" s="107"/>
      <c r="H6" s="107"/>
      <c r="I6" s="108"/>
      <c r="J6" s="84" t="s">
        <v>6</v>
      </c>
    </row>
    <row r="7" spans="1:12" ht="21" customHeight="1">
      <c r="A7" s="110"/>
      <c r="B7" s="85"/>
      <c r="C7" s="28" t="s">
        <v>9</v>
      </c>
      <c r="D7" s="3" t="s">
        <v>1</v>
      </c>
      <c r="E7" s="45" t="s">
        <v>7</v>
      </c>
      <c r="F7" s="46" t="s">
        <v>15</v>
      </c>
      <c r="G7" s="46" t="s">
        <v>16</v>
      </c>
      <c r="H7" s="46" t="s">
        <v>8</v>
      </c>
      <c r="I7" s="46" t="s">
        <v>47</v>
      </c>
      <c r="J7" s="85"/>
    </row>
    <row r="8" spans="1:12" ht="21" customHeight="1">
      <c r="A8" s="67">
        <v>1</v>
      </c>
      <c r="B8" s="69" t="s">
        <v>2</v>
      </c>
      <c r="C8" s="57">
        <v>0</v>
      </c>
      <c r="D8" s="60"/>
      <c r="E8" s="57">
        <f>C8*D8</f>
        <v>0</v>
      </c>
      <c r="F8" s="47">
        <v>0</v>
      </c>
      <c r="G8" s="47">
        <v>0</v>
      </c>
      <c r="H8" s="47"/>
      <c r="I8" s="53"/>
      <c r="J8" s="86" t="s">
        <v>72</v>
      </c>
    </row>
    <row r="9" spans="1:12" ht="21" customHeight="1">
      <c r="A9" s="95"/>
      <c r="B9" s="96"/>
      <c r="C9" s="58"/>
      <c r="D9" s="61"/>
      <c r="E9" s="58"/>
      <c r="F9" s="47">
        <v>0</v>
      </c>
      <c r="G9" s="47">
        <v>0</v>
      </c>
      <c r="H9" s="47"/>
      <c r="I9" s="53"/>
      <c r="J9" s="87"/>
    </row>
    <row r="10" spans="1:12" ht="21" customHeight="1">
      <c r="A10" s="95"/>
      <c r="B10" s="96"/>
      <c r="C10" s="58"/>
      <c r="D10" s="61"/>
      <c r="E10" s="58"/>
      <c r="F10" s="47">
        <v>0</v>
      </c>
      <c r="G10" s="47">
        <v>0</v>
      </c>
      <c r="H10" s="47"/>
      <c r="I10" s="53"/>
      <c r="J10" s="87"/>
    </row>
    <row r="11" spans="1:12" ht="21" customHeight="1">
      <c r="A11" s="95"/>
      <c r="B11" s="96"/>
      <c r="C11" s="58"/>
      <c r="D11" s="61"/>
      <c r="E11" s="58"/>
      <c r="F11" s="47">
        <v>0</v>
      </c>
      <c r="G11" s="47">
        <v>0</v>
      </c>
      <c r="H11" s="47"/>
      <c r="I11" s="53"/>
      <c r="J11" s="87"/>
    </row>
    <row r="12" spans="1:12" ht="21" customHeight="1">
      <c r="A12" s="95"/>
      <c r="B12" s="96"/>
      <c r="C12" s="58"/>
      <c r="D12" s="61"/>
      <c r="E12" s="58"/>
      <c r="F12" s="47">
        <v>0</v>
      </c>
      <c r="G12" s="47">
        <v>0</v>
      </c>
      <c r="H12" s="47"/>
      <c r="I12" s="53"/>
      <c r="J12" s="87"/>
    </row>
    <row r="13" spans="1:12" ht="21" customHeight="1">
      <c r="A13" s="95"/>
      <c r="B13" s="96"/>
      <c r="C13" s="58"/>
      <c r="D13" s="61"/>
      <c r="E13" s="58"/>
      <c r="F13" s="47">
        <v>0</v>
      </c>
      <c r="G13" s="47">
        <v>0</v>
      </c>
      <c r="H13" s="47"/>
      <c r="I13" s="54"/>
      <c r="J13" s="87"/>
    </row>
    <row r="14" spans="1:12" ht="21" customHeight="1">
      <c r="A14" s="95"/>
      <c r="B14" s="96"/>
      <c r="C14" s="58"/>
      <c r="D14" s="61"/>
      <c r="E14" s="58"/>
      <c r="F14" s="47">
        <v>0</v>
      </c>
      <c r="G14" s="47">
        <v>0</v>
      </c>
      <c r="H14" s="47"/>
      <c r="I14" s="54"/>
      <c r="J14" s="87"/>
    </row>
    <row r="15" spans="1:12" ht="21" customHeight="1">
      <c r="A15" s="95"/>
      <c r="B15" s="96"/>
      <c r="C15" s="58"/>
      <c r="D15" s="61"/>
      <c r="E15" s="58"/>
      <c r="F15" s="47">
        <v>0</v>
      </c>
      <c r="G15" s="47">
        <v>0</v>
      </c>
      <c r="H15" s="47"/>
      <c r="I15" s="54"/>
      <c r="J15" s="87"/>
    </row>
    <row r="16" spans="1:12" ht="21" customHeight="1">
      <c r="A16" s="95"/>
      <c r="B16" s="96"/>
      <c r="C16" s="58"/>
      <c r="D16" s="61"/>
      <c r="E16" s="58"/>
      <c r="F16" s="47">
        <v>0</v>
      </c>
      <c r="G16" s="47">
        <v>0</v>
      </c>
      <c r="H16" s="51"/>
      <c r="I16" s="55"/>
      <c r="J16" s="87"/>
    </row>
    <row r="17" spans="1:10" ht="21" customHeight="1">
      <c r="A17" s="95"/>
      <c r="B17" s="96"/>
      <c r="C17" s="58"/>
      <c r="D17" s="61"/>
      <c r="E17" s="58"/>
      <c r="F17" s="47">
        <v>0</v>
      </c>
      <c r="G17" s="47">
        <v>0</v>
      </c>
      <c r="H17" s="52"/>
      <c r="I17" s="55"/>
      <c r="J17" s="87"/>
    </row>
    <row r="18" spans="1:10" ht="21" customHeight="1">
      <c r="A18" s="95"/>
      <c r="B18" s="96"/>
      <c r="C18" s="58"/>
      <c r="D18" s="61"/>
      <c r="E18" s="58"/>
      <c r="F18" s="47">
        <v>0</v>
      </c>
      <c r="G18" s="47">
        <v>0</v>
      </c>
      <c r="H18" s="52"/>
      <c r="I18" s="55"/>
      <c r="J18" s="87"/>
    </row>
    <row r="19" spans="1:10" ht="21" customHeight="1">
      <c r="A19" s="95"/>
      <c r="B19" s="96"/>
      <c r="C19" s="58"/>
      <c r="D19" s="61"/>
      <c r="E19" s="58"/>
      <c r="F19" s="47">
        <v>0</v>
      </c>
      <c r="G19" s="47">
        <v>0</v>
      </c>
      <c r="H19" s="47"/>
      <c r="I19" s="2"/>
      <c r="J19" s="87"/>
    </row>
    <row r="20" spans="1:10" ht="21" customHeight="1">
      <c r="A20" s="95"/>
      <c r="B20" s="96"/>
      <c r="C20" s="58"/>
      <c r="D20" s="61"/>
      <c r="E20" s="58"/>
      <c r="F20" s="47">
        <v>0</v>
      </c>
      <c r="G20" s="47">
        <v>0</v>
      </c>
      <c r="H20" s="51"/>
      <c r="I20" s="56"/>
      <c r="J20" s="87"/>
    </row>
    <row r="21" spans="1:10" ht="21" customHeight="1">
      <c r="A21" s="95"/>
      <c r="B21" s="96"/>
      <c r="C21" s="58"/>
      <c r="D21" s="61"/>
      <c r="E21" s="58"/>
      <c r="F21" s="47">
        <v>0</v>
      </c>
      <c r="G21" s="47">
        <v>0</v>
      </c>
      <c r="H21" s="47"/>
      <c r="I21" s="2"/>
      <c r="J21" s="87"/>
    </row>
    <row r="22" spans="1:10" ht="21" customHeight="1">
      <c r="A22" s="95"/>
      <c r="B22" s="96"/>
      <c r="C22" s="58"/>
      <c r="D22" s="61"/>
      <c r="E22" s="58"/>
      <c r="F22" s="47">
        <v>0</v>
      </c>
      <c r="G22" s="47">
        <v>0</v>
      </c>
      <c r="H22" s="47"/>
      <c r="I22" s="2"/>
      <c r="J22" s="87"/>
    </row>
    <row r="23" spans="1:10" ht="21" customHeight="1">
      <c r="A23" s="95"/>
      <c r="B23" s="96"/>
      <c r="C23" s="58"/>
      <c r="D23" s="61"/>
      <c r="E23" s="58"/>
      <c r="F23" s="47">
        <v>0</v>
      </c>
      <c r="G23" s="47">
        <v>0</v>
      </c>
      <c r="H23" s="47"/>
      <c r="I23" s="2"/>
      <c r="J23" s="87"/>
    </row>
    <row r="24" spans="1:10" ht="21" customHeight="1">
      <c r="A24" s="68"/>
      <c r="B24" s="70"/>
      <c r="C24" s="59"/>
      <c r="D24" s="62"/>
      <c r="E24" s="59"/>
      <c r="F24" s="47">
        <v>0</v>
      </c>
      <c r="G24" s="47">
        <v>0</v>
      </c>
      <c r="J24" s="87"/>
    </row>
    <row r="25" spans="1:10" s="31" customFormat="1" ht="21" customHeight="1">
      <c r="A25" s="34"/>
      <c r="B25" s="30" t="s">
        <v>48</v>
      </c>
      <c r="C25" s="36">
        <f>SUM(C8)</f>
        <v>0</v>
      </c>
      <c r="D25" s="36">
        <f>SUM(D8)</f>
        <v>0</v>
      </c>
      <c r="E25" s="36">
        <f>SUM(E8)</f>
        <v>0</v>
      </c>
      <c r="F25" s="36">
        <f>SUM(F8:F24)</f>
        <v>0</v>
      </c>
      <c r="G25" s="36">
        <f t="shared" ref="G25" si="0">SUM(G8:G24)</f>
        <v>0</v>
      </c>
      <c r="H25" s="36">
        <f>SUM(H8:H24)</f>
        <v>0</v>
      </c>
      <c r="I25" s="35"/>
      <c r="J25" s="88"/>
    </row>
    <row r="26" spans="1:10" ht="21" customHeight="1">
      <c r="A26" s="67">
        <v>2</v>
      </c>
      <c r="B26" s="69" t="s">
        <v>49</v>
      </c>
      <c r="C26" s="71">
        <v>0</v>
      </c>
      <c r="D26" s="67"/>
      <c r="E26" s="71">
        <f t="shared" ref="E26:E57" si="1">C26*D26</f>
        <v>0</v>
      </c>
      <c r="F26" s="47">
        <v>0</v>
      </c>
      <c r="G26" s="47">
        <v>0</v>
      </c>
      <c r="H26" s="47">
        <f t="shared" ref="H26:H55" si="2">F26+G26</f>
        <v>0</v>
      </c>
      <c r="I26" s="2"/>
      <c r="J26" s="73" t="s">
        <v>64</v>
      </c>
    </row>
    <row r="27" spans="1:10" ht="21" customHeight="1">
      <c r="A27" s="68"/>
      <c r="B27" s="70"/>
      <c r="C27" s="72"/>
      <c r="D27" s="68"/>
      <c r="E27" s="72"/>
      <c r="F27" s="47">
        <v>0</v>
      </c>
      <c r="G27" s="47">
        <v>0</v>
      </c>
      <c r="H27" s="47">
        <f t="shared" ref="H27" si="3">F27+G27</f>
        <v>0</v>
      </c>
      <c r="I27" s="2"/>
      <c r="J27" s="74"/>
    </row>
    <row r="28" spans="1:10" s="31" customFormat="1" ht="21" customHeight="1">
      <c r="A28" s="34"/>
      <c r="B28" s="30" t="s">
        <v>50</v>
      </c>
      <c r="C28" s="36">
        <f>SUM(C26)</f>
        <v>0</v>
      </c>
      <c r="D28" s="36">
        <f>SUM(D26)</f>
        <v>0</v>
      </c>
      <c r="E28" s="36">
        <f>SUM(E26)</f>
        <v>0</v>
      </c>
      <c r="F28" s="36">
        <f>SUM(F26:F27)</f>
        <v>0</v>
      </c>
      <c r="G28" s="36">
        <f>SUM(G26:G27)</f>
        <v>0</v>
      </c>
      <c r="H28" s="36">
        <f>SUM(H26:H27)</f>
        <v>0</v>
      </c>
      <c r="I28" s="35"/>
      <c r="J28" s="75"/>
    </row>
    <row r="29" spans="1:10" ht="21" customHeight="1">
      <c r="A29" s="67">
        <v>3</v>
      </c>
      <c r="B29" s="69" t="s">
        <v>51</v>
      </c>
      <c r="C29" s="57">
        <v>0</v>
      </c>
      <c r="D29" s="60"/>
      <c r="E29" s="57">
        <f t="shared" si="1"/>
        <v>0</v>
      </c>
      <c r="F29" s="47">
        <v>0</v>
      </c>
      <c r="G29" s="47">
        <v>0</v>
      </c>
      <c r="H29" s="47">
        <f t="shared" si="2"/>
        <v>0</v>
      </c>
      <c r="I29" s="2"/>
      <c r="J29" s="76" t="s">
        <v>65</v>
      </c>
    </row>
    <row r="30" spans="1:10" ht="21" customHeight="1">
      <c r="A30" s="95"/>
      <c r="B30" s="96"/>
      <c r="C30" s="58"/>
      <c r="D30" s="61"/>
      <c r="E30" s="58"/>
      <c r="F30" s="47">
        <v>0</v>
      </c>
      <c r="G30" s="47">
        <v>0</v>
      </c>
      <c r="H30" s="47">
        <f t="shared" si="2"/>
        <v>0</v>
      </c>
      <c r="I30" s="2"/>
      <c r="J30" s="77"/>
    </row>
    <row r="31" spans="1:10" ht="21" customHeight="1">
      <c r="A31" s="95"/>
      <c r="B31" s="96"/>
      <c r="C31" s="58"/>
      <c r="D31" s="61"/>
      <c r="E31" s="58"/>
      <c r="F31" s="47">
        <v>0</v>
      </c>
      <c r="G31" s="47">
        <v>0</v>
      </c>
      <c r="H31" s="47">
        <f t="shared" si="2"/>
        <v>0</v>
      </c>
      <c r="I31" s="2"/>
      <c r="J31" s="77"/>
    </row>
    <row r="32" spans="1:10" ht="21" customHeight="1">
      <c r="A32" s="68"/>
      <c r="B32" s="70"/>
      <c r="C32" s="59"/>
      <c r="D32" s="62"/>
      <c r="E32" s="59"/>
      <c r="F32" s="47">
        <v>0</v>
      </c>
      <c r="G32" s="47">
        <v>0</v>
      </c>
      <c r="H32" s="47">
        <f t="shared" si="2"/>
        <v>0</v>
      </c>
      <c r="I32" s="2"/>
      <c r="J32" s="77"/>
    </row>
    <row r="33" spans="1:10" s="31" customFormat="1" ht="21" customHeight="1">
      <c r="A33" s="34"/>
      <c r="B33" s="30" t="s">
        <v>52</v>
      </c>
      <c r="C33" s="36">
        <f>SUM(C29)</f>
        <v>0</v>
      </c>
      <c r="D33" s="36">
        <f t="shared" ref="D33:E33" si="4">SUM(D29)</f>
        <v>0</v>
      </c>
      <c r="E33" s="36">
        <f t="shared" si="4"/>
        <v>0</v>
      </c>
      <c r="F33" s="36">
        <f>SUM(F29:F32)</f>
        <v>0</v>
      </c>
      <c r="G33" s="36">
        <f t="shared" ref="G33:H33" si="5">SUM(G29:G32)</f>
        <v>0</v>
      </c>
      <c r="H33" s="36">
        <f t="shared" si="5"/>
        <v>0</v>
      </c>
      <c r="I33" s="35"/>
      <c r="J33" s="78"/>
    </row>
    <row r="34" spans="1:10" ht="21" customHeight="1">
      <c r="A34" s="67">
        <v>4</v>
      </c>
      <c r="B34" s="69" t="s">
        <v>4</v>
      </c>
      <c r="C34" s="57">
        <v>0</v>
      </c>
      <c r="D34" s="60"/>
      <c r="E34" s="57">
        <f t="shared" si="1"/>
        <v>0</v>
      </c>
      <c r="F34" s="47">
        <v>0</v>
      </c>
      <c r="G34" s="47">
        <v>0</v>
      </c>
      <c r="H34" s="47">
        <f t="shared" si="2"/>
        <v>0</v>
      </c>
      <c r="I34" s="2"/>
      <c r="J34" s="76" t="s">
        <v>66</v>
      </c>
    </row>
    <row r="35" spans="1:10" ht="21" customHeight="1">
      <c r="A35" s="68"/>
      <c r="B35" s="70"/>
      <c r="C35" s="59"/>
      <c r="D35" s="62"/>
      <c r="E35" s="59"/>
      <c r="F35" s="47">
        <v>0</v>
      </c>
      <c r="G35" s="47">
        <v>0</v>
      </c>
      <c r="H35" s="47">
        <f t="shared" si="2"/>
        <v>0</v>
      </c>
      <c r="I35" s="2"/>
      <c r="J35" s="77"/>
    </row>
    <row r="36" spans="1:10" s="31" customFormat="1" ht="21" customHeight="1">
      <c r="A36" s="34"/>
      <c r="B36" s="30" t="s">
        <v>53</v>
      </c>
      <c r="C36" s="36">
        <f>SUM(C34)</f>
        <v>0</v>
      </c>
      <c r="D36" s="36">
        <f t="shared" ref="D36:E36" si="6">SUM(D34)</f>
        <v>0</v>
      </c>
      <c r="E36" s="36">
        <f t="shared" si="6"/>
        <v>0</v>
      </c>
      <c r="F36" s="36">
        <f>SUM(F34:F35)</f>
        <v>0</v>
      </c>
      <c r="G36" s="36">
        <f t="shared" ref="G36" si="7">SUM(G34:G35)</f>
        <v>0</v>
      </c>
      <c r="H36" s="36">
        <f>SUM(H34:H35)</f>
        <v>0</v>
      </c>
      <c r="I36" s="35"/>
      <c r="J36" s="78"/>
    </row>
    <row r="37" spans="1:10" ht="21" customHeight="1">
      <c r="A37" s="67">
        <v>5</v>
      </c>
      <c r="B37" s="69" t="s">
        <v>54</v>
      </c>
      <c r="C37" s="71">
        <v>0</v>
      </c>
      <c r="D37" s="67"/>
      <c r="E37" s="71">
        <f t="shared" si="1"/>
        <v>0</v>
      </c>
      <c r="F37" s="47">
        <v>0</v>
      </c>
      <c r="G37" s="47">
        <v>0</v>
      </c>
      <c r="H37" s="47">
        <f t="shared" si="2"/>
        <v>0</v>
      </c>
      <c r="I37" s="2"/>
      <c r="J37" s="73" t="s">
        <v>67</v>
      </c>
    </row>
    <row r="38" spans="1:10" ht="21" customHeight="1">
      <c r="A38" s="68"/>
      <c r="B38" s="70"/>
      <c r="C38" s="72"/>
      <c r="D38" s="68"/>
      <c r="E38" s="72"/>
      <c r="F38" s="47">
        <v>0</v>
      </c>
      <c r="G38" s="47">
        <v>0</v>
      </c>
      <c r="H38" s="47">
        <f t="shared" ref="H38" si="8">F38+G38</f>
        <v>0</v>
      </c>
      <c r="I38" s="2"/>
      <c r="J38" s="74"/>
    </row>
    <row r="39" spans="1:10" s="31" customFormat="1" ht="21" customHeight="1">
      <c r="A39" s="34"/>
      <c r="B39" s="30" t="s">
        <v>58</v>
      </c>
      <c r="C39" s="36">
        <f>SUM(C37)</f>
        <v>0</v>
      </c>
      <c r="D39" s="36">
        <f t="shared" ref="D39:E39" si="9">SUM(D37)</f>
        <v>0</v>
      </c>
      <c r="E39" s="36">
        <f t="shared" si="9"/>
        <v>0</v>
      </c>
      <c r="F39" s="36">
        <f>SUM(F37:F38)</f>
        <v>0</v>
      </c>
      <c r="G39" s="36">
        <f>SUM(G37:G38)</f>
        <v>0</v>
      </c>
      <c r="H39" s="36">
        <f t="shared" ref="H39" si="10">SUM(H37:H38)</f>
        <v>0</v>
      </c>
      <c r="I39" s="35"/>
      <c r="J39" s="75"/>
    </row>
    <row r="40" spans="1:10" ht="21" customHeight="1">
      <c r="A40" s="67">
        <v>6</v>
      </c>
      <c r="B40" s="69" t="s">
        <v>55</v>
      </c>
      <c r="C40" s="57">
        <v>0</v>
      </c>
      <c r="D40" s="60"/>
      <c r="E40" s="57">
        <f t="shared" si="1"/>
        <v>0</v>
      </c>
      <c r="F40" s="47">
        <v>0</v>
      </c>
      <c r="G40" s="47">
        <v>0</v>
      </c>
      <c r="H40" s="47">
        <f t="shared" si="2"/>
        <v>0</v>
      </c>
      <c r="I40" s="2"/>
      <c r="J40" s="73" t="s">
        <v>68</v>
      </c>
    </row>
    <row r="41" spans="1:10" ht="21" customHeight="1">
      <c r="A41" s="95"/>
      <c r="B41" s="96"/>
      <c r="C41" s="58"/>
      <c r="D41" s="61"/>
      <c r="E41" s="58"/>
      <c r="F41" s="47">
        <v>0</v>
      </c>
      <c r="G41" s="47">
        <v>0</v>
      </c>
      <c r="H41" s="47">
        <f t="shared" si="2"/>
        <v>0</v>
      </c>
      <c r="I41" s="2"/>
      <c r="J41" s="74"/>
    </row>
    <row r="42" spans="1:10" ht="21" customHeight="1">
      <c r="A42" s="95"/>
      <c r="B42" s="96"/>
      <c r="C42" s="58"/>
      <c r="D42" s="61"/>
      <c r="E42" s="58"/>
      <c r="F42" s="47">
        <v>0</v>
      </c>
      <c r="G42" s="47">
        <v>0</v>
      </c>
      <c r="H42" s="47">
        <f t="shared" si="2"/>
        <v>0</v>
      </c>
      <c r="I42" s="2"/>
      <c r="J42" s="74"/>
    </row>
    <row r="43" spans="1:10" ht="21" customHeight="1">
      <c r="A43" s="68"/>
      <c r="B43" s="70"/>
      <c r="C43" s="59"/>
      <c r="D43" s="62"/>
      <c r="E43" s="59"/>
      <c r="F43" s="47">
        <v>0</v>
      </c>
      <c r="G43" s="47">
        <v>0</v>
      </c>
      <c r="H43" s="47">
        <f t="shared" si="2"/>
        <v>0</v>
      </c>
      <c r="I43" s="2"/>
      <c r="J43" s="74"/>
    </row>
    <row r="44" spans="1:10" s="31" customFormat="1" ht="21" customHeight="1">
      <c r="A44" s="34"/>
      <c r="B44" s="30" t="s">
        <v>59</v>
      </c>
      <c r="C44" s="36">
        <f>SUM(C40)</f>
        <v>0</v>
      </c>
      <c r="D44" s="36">
        <f t="shared" ref="D44:E44" si="11">SUM(D40)</f>
        <v>0</v>
      </c>
      <c r="E44" s="36">
        <f t="shared" si="11"/>
        <v>0</v>
      </c>
      <c r="F44" s="36">
        <f>SUM(F40:F43)</f>
        <v>0</v>
      </c>
      <c r="G44" s="36">
        <f t="shared" ref="G44" si="12">SUM(G40:G43)</f>
        <v>0</v>
      </c>
      <c r="H44" s="36">
        <f>SUM(H40:H43)</f>
        <v>0</v>
      </c>
      <c r="I44" s="35"/>
      <c r="J44" s="75"/>
    </row>
    <row r="45" spans="1:10" ht="21" customHeight="1">
      <c r="A45" s="67">
        <v>7</v>
      </c>
      <c r="B45" s="69" t="s">
        <v>56</v>
      </c>
      <c r="C45" s="57">
        <v>0</v>
      </c>
      <c r="D45" s="60"/>
      <c r="E45" s="57">
        <f t="shared" si="1"/>
        <v>0</v>
      </c>
      <c r="F45" s="47">
        <v>0</v>
      </c>
      <c r="G45" s="47">
        <v>0</v>
      </c>
      <c r="H45" s="47">
        <f t="shared" si="2"/>
        <v>0</v>
      </c>
      <c r="I45" s="2"/>
      <c r="J45" s="81"/>
    </row>
    <row r="46" spans="1:10" ht="21" customHeight="1">
      <c r="A46" s="95"/>
      <c r="B46" s="96"/>
      <c r="C46" s="58"/>
      <c r="D46" s="61"/>
      <c r="E46" s="58"/>
      <c r="F46" s="47">
        <v>0</v>
      </c>
      <c r="G46" s="47">
        <v>0</v>
      </c>
      <c r="H46" s="47">
        <f t="shared" si="2"/>
        <v>0</v>
      </c>
      <c r="I46" s="2"/>
      <c r="J46" s="82"/>
    </row>
    <row r="47" spans="1:10" ht="21" customHeight="1">
      <c r="A47" s="95"/>
      <c r="B47" s="96"/>
      <c r="C47" s="58"/>
      <c r="D47" s="61"/>
      <c r="E47" s="58"/>
      <c r="F47" s="47">
        <v>0</v>
      </c>
      <c r="G47" s="47">
        <v>0</v>
      </c>
      <c r="H47" s="47">
        <f t="shared" si="2"/>
        <v>0</v>
      </c>
      <c r="I47" s="2"/>
      <c r="J47" s="82"/>
    </row>
    <row r="48" spans="1:10" ht="21" customHeight="1">
      <c r="A48" s="68"/>
      <c r="B48" s="70"/>
      <c r="C48" s="59"/>
      <c r="D48" s="62"/>
      <c r="E48" s="59"/>
      <c r="F48" s="47">
        <v>0</v>
      </c>
      <c r="G48" s="47">
        <v>0</v>
      </c>
      <c r="H48" s="47">
        <f t="shared" si="2"/>
        <v>0</v>
      </c>
      <c r="I48" s="2"/>
      <c r="J48" s="82"/>
    </row>
    <row r="49" spans="1:10" s="31" customFormat="1" ht="21" customHeight="1">
      <c r="A49" s="34"/>
      <c r="B49" s="30" t="s">
        <v>60</v>
      </c>
      <c r="C49" s="36">
        <f>SUM(C45)</f>
        <v>0</v>
      </c>
      <c r="D49" s="36">
        <f t="shared" ref="D49:E49" si="13">SUM(D45)</f>
        <v>0</v>
      </c>
      <c r="E49" s="36">
        <f t="shared" si="13"/>
        <v>0</v>
      </c>
      <c r="F49" s="36">
        <f>SUM(F45:F48)</f>
        <v>0</v>
      </c>
      <c r="G49" s="36">
        <f t="shared" ref="G49:H49" si="14">SUM(G45:G48)</f>
        <v>0</v>
      </c>
      <c r="H49" s="36">
        <f t="shared" si="14"/>
        <v>0</v>
      </c>
      <c r="I49" s="35"/>
      <c r="J49" s="83"/>
    </row>
    <row r="50" spans="1:10" ht="21" customHeight="1">
      <c r="A50" s="67">
        <v>8</v>
      </c>
      <c r="B50" s="69" t="s">
        <v>3</v>
      </c>
      <c r="C50" s="57">
        <v>0</v>
      </c>
      <c r="D50" s="60"/>
      <c r="E50" s="57">
        <f t="shared" si="1"/>
        <v>0</v>
      </c>
      <c r="F50" s="47"/>
      <c r="G50" s="47">
        <v>0</v>
      </c>
      <c r="H50" s="47">
        <f t="shared" si="2"/>
        <v>0</v>
      </c>
      <c r="I50" s="2"/>
      <c r="J50" s="76" t="s">
        <v>69</v>
      </c>
    </row>
    <row r="51" spans="1:10" ht="21" customHeight="1">
      <c r="A51" s="68"/>
      <c r="B51" s="70"/>
      <c r="C51" s="59"/>
      <c r="D51" s="62"/>
      <c r="E51" s="59"/>
      <c r="F51" s="47">
        <v>0</v>
      </c>
      <c r="G51" s="47">
        <v>0</v>
      </c>
      <c r="H51" s="47">
        <f t="shared" si="2"/>
        <v>0</v>
      </c>
      <c r="I51" s="2"/>
      <c r="J51" s="77"/>
    </row>
    <row r="52" spans="1:10" s="31" customFormat="1" ht="21" customHeight="1">
      <c r="A52" s="34"/>
      <c r="B52" s="30" t="s">
        <v>57</v>
      </c>
      <c r="C52" s="36">
        <f>SUM(C50)</f>
        <v>0</v>
      </c>
      <c r="D52" s="36">
        <f t="shared" ref="D52:E52" si="15">SUM(D50)</f>
        <v>0</v>
      </c>
      <c r="E52" s="36">
        <f t="shared" si="15"/>
        <v>0</v>
      </c>
      <c r="F52" s="36">
        <f>SUM(F50:F51)</f>
        <v>0</v>
      </c>
      <c r="G52" s="36">
        <f t="shared" ref="G52:H52" si="16">SUM(G50:G51)</f>
        <v>0</v>
      </c>
      <c r="H52" s="36">
        <f t="shared" si="16"/>
        <v>0</v>
      </c>
      <c r="I52" s="35"/>
      <c r="J52" s="78"/>
    </row>
    <row r="53" spans="1:10" ht="21" customHeight="1">
      <c r="A53" s="67">
        <v>9</v>
      </c>
      <c r="B53" s="69" t="s">
        <v>5</v>
      </c>
      <c r="C53" s="57">
        <v>0</v>
      </c>
      <c r="D53" s="60"/>
      <c r="E53" s="57">
        <f t="shared" si="1"/>
        <v>0</v>
      </c>
      <c r="F53" s="47">
        <v>0</v>
      </c>
      <c r="G53" s="47">
        <v>0</v>
      </c>
      <c r="H53" s="47">
        <f t="shared" si="2"/>
        <v>0</v>
      </c>
      <c r="I53" s="2"/>
      <c r="J53" s="73" t="s">
        <v>70</v>
      </c>
    </row>
    <row r="54" spans="1:10" ht="21" customHeight="1">
      <c r="A54" s="95"/>
      <c r="B54" s="96"/>
      <c r="C54" s="58"/>
      <c r="D54" s="61"/>
      <c r="E54" s="58"/>
      <c r="F54" s="47">
        <v>0</v>
      </c>
      <c r="G54" s="47">
        <v>0</v>
      </c>
      <c r="H54" s="47">
        <f t="shared" si="2"/>
        <v>0</v>
      </c>
      <c r="I54" s="2"/>
      <c r="J54" s="74"/>
    </row>
    <row r="55" spans="1:10" ht="21" customHeight="1">
      <c r="A55" s="68"/>
      <c r="B55" s="70"/>
      <c r="C55" s="59"/>
      <c r="D55" s="62"/>
      <c r="E55" s="59"/>
      <c r="F55" s="47">
        <v>0</v>
      </c>
      <c r="G55" s="47">
        <v>0</v>
      </c>
      <c r="H55" s="47">
        <f t="shared" si="2"/>
        <v>0</v>
      </c>
      <c r="I55" s="2"/>
      <c r="J55" s="74"/>
    </row>
    <row r="56" spans="1:10" s="31" customFormat="1" ht="21" customHeight="1">
      <c r="A56" s="34"/>
      <c r="B56" s="30" t="s">
        <v>61</v>
      </c>
      <c r="C56" s="36">
        <f>SUM(C53)</f>
        <v>0</v>
      </c>
      <c r="D56" s="36">
        <f t="shared" ref="D56:E56" si="17">SUM(D53)</f>
        <v>0</v>
      </c>
      <c r="E56" s="36">
        <f t="shared" si="17"/>
        <v>0</v>
      </c>
      <c r="F56" s="36">
        <f>SUM(F53:F55)</f>
        <v>0</v>
      </c>
      <c r="G56" s="36">
        <f t="shared" ref="G56:H56" si="18">SUM(G53:G55)</f>
        <v>0</v>
      </c>
      <c r="H56" s="36">
        <f t="shared" si="18"/>
        <v>0</v>
      </c>
      <c r="I56" s="35"/>
      <c r="J56" s="75"/>
    </row>
    <row r="57" spans="1:10" s="44" customFormat="1" ht="21" customHeight="1">
      <c r="A57" s="100">
        <v>10</v>
      </c>
      <c r="B57" s="98" t="s">
        <v>5</v>
      </c>
      <c r="C57" s="65">
        <v>0</v>
      </c>
      <c r="D57" s="63"/>
      <c r="E57" s="65">
        <f t="shared" si="1"/>
        <v>0</v>
      </c>
      <c r="F57" s="42">
        <v>0</v>
      </c>
      <c r="G57" s="42">
        <v>0</v>
      </c>
      <c r="H57" s="42"/>
      <c r="I57" s="43"/>
      <c r="J57" s="81"/>
    </row>
    <row r="58" spans="1:10" s="44" customFormat="1" ht="21" customHeight="1">
      <c r="A58" s="101"/>
      <c r="B58" s="99"/>
      <c r="C58" s="66"/>
      <c r="D58" s="64"/>
      <c r="E58" s="66"/>
      <c r="F58" s="42"/>
      <c r="G58" s="42">
        <v>0</v>
      </c>
      <c r="H58" s="42"/>
      <c r="I58" s="43"/>
      <c r="J58" s="82"/>
    </row>
    <row r="59" spans="1:10" s="44" customFormat="1" ht="21" customHeight="1">
      <c r="A59" s="101"/>
      <c r="B59" s="99"/>
      <c r="C59" s="66"/>
      <c r="D59" s="64"/>
      <c r="E59" s="66"/>
      <c r="F59" s="42"/>
      <c r="G59" s="42">
        <v>0</v>
      </c>
      <c r="H59" s="42"/>
      <c r="I59" s="43"/>
      <c r="J59" s="82"/>
    </row>
    <row r="60" spans="1:10" s="44" customFormat="1" ht="21" customHeight="1">
      <c r="A60" s="101"/>
      <c r="B60" s="99"/>
      <c r="C60" s="66"/>
      <c r="D60" s="64"/>
      <c r="E60" s="66"/>
      <c r="F60" s="42"/>
      <c r="G60" s="42">
        <v>0</v>
      </c>
      <c r="H60" s="42"/>
      <c r="I60" s="43"/>
      <c r="J60" s="82"/>
    </row>
    <row r="61" spans="1:10" s="44" customFormat="1" ht="21" customHeight="1">
      <c r="A61" s="101"/>
      <c r="B61" s="99"/>
      <c r="C61" s="66"/>
      <c r="D61" s="64"/>
      <c r="E61" s="66"/>
      <c r="F61" s="42"/>
      <c r="G61" s="42">
        <v>0</v>
      </c>
      <c r="H61" s="42"/>
      <c r="I61" s="43"/>
      <c r="J61" s="82"/>
    </row>
    <row r="62" spans="1:10" s="44" customFormat="1" ht="21" customHeight="1">
      <c r="A62" s="101"/>
      <c r="B62" s="99"/>
      <c r="C62" s="66"/>
      <c r="D62" s="64"/>
      <c r="E62" s="66"/>
      <c r="F62" s="42"/>
      <c r="G62" s="42">
        <v>0</v>
      </c>
      <c r="H62" s="42"/>
      <c r="I62" s="43"/>
      <c r="J62" s="82"/>
    </row>
    <row r="63" spans="1:10" s="44" customFormat="1" ht="21" customHeight="1">
      <c r="A63" s="101"/>
      <c r="B63" s="99"/>
      <c r="C63" s="66"/>
      <c r="D63" s="64"/>
      <c r="E63" s="66"/>
      <c r="F63" s="42"/>
      <c r="G63" s="42">
        <v>0</v>
      </c>
      <c r="H63" s="42"/>
      <c r="I63" s="43"/>
      <c r="J63" s="82"/>
    </row>
    <row r="64" spans="1:10" s="44" customFormat="1" ht="21" customHeight="1">
      <c r="A64" s="101"/>
      <c r="B64" s="99"/>
      <c r="C64" s="66"/>
      <c r="D64" s="64"/>
      <c r="E64" s="66"/>
      <c r="F64" s="42"/>
      <c r="G64" s="42">
        <v>0</v>
      </c>
      <c r="H64" s="42"/>
      <c r="I64" s="43"/>
      <c r="J64" s="82"/>
    </row>
    <row r="65" spans="1:10" s="44" customFormat="1" ht="21" customHeight="1">
      <c r="A65" s="101"/>
      <c r="B65" s="99"/>
      <c r="C65" s="66"/>
      <c r="D65" s="64"/>
      <c r="E65" s="66"/>
      <c r="F65" s="42"/>
      <c r="G65" s="42">
        <v>0</v>
      </c>
      <c r="H65" s="42"/>
      <c r="I65" s="43"/>
      <c r="J65" s="82"/>
    </row>
    <row r="66" spans="1:10" s="44" customFormat="1" ht="21" customHeight="1">
      <c r="A66" s="101"/>
      <c r="B66" s="99"/>
      <c r="C66" s="66"/>
      <c r="D66" s="64"/>
      <c r="E66" s="66"/>
      <c r="F66" s="42"/>
      <c r="G66" s="42">
        <v>0</v>
      </c>
      <c r="H66" s="42"/>
      <c r="I66" s="43"/>
      <c r="J66" s="82"/>
    </row>
    <row r="67" spans="1:10" s="44" customFormat="1" ht="21" customHeight="1">
      <c r="A67" s="101"/>
      <c r="B67" s="99"/>
      <c r="C67" s="66"/>
      <c r="D67" s="64"/>
      <c r="E67" s="66"/>
      <c r="F67" s="42"/>
      <c r="G67" s="42">
        <v>0</v>
      </c>
      <c r="H67" s="42"/>
      <c r="I67" s="43"/>
      <c r="J67" s="82"/>
    </row>
    <row r="68" spans="1:10" s="31" customFormat="1" ht="21" customHeight="1">
      <c r="A68" s="34"/>
      <c r="B68" s="30" t="s">
        <v>62</v>
      </c>
      <c r="C68" s="36">
        <f>SUM(C57)</f>
        <v>0</v>
      </c>
      <c r="D68" s="36">
        <f>SUM(D57)</f>
        <v>0</v>
      </c>
      <c r="E68" s="36">
        <f>SUM(E57)</f>
        <v>0</v>
      </c>
      <c r="F68" s="36">
        <f>SUM(F57:F67)</f>
        <v>0</v>
      </c>
      <c r="G68" s="36">
        <f>SUM(G57:G67)</f>
        <v>0</v>
      </c>
      <c r="H68" s="36">
        <f>SUM(H57:H67)</f>
        <v>0</v>
      </c>
      <c r="I68" s="35"/>
      <c r="J68" s="83"/>
    </row>
    <row r="69" spans="1:10" ht="21" customHeight="1">
      <c r="A69" s="34"/>
      <c r="B69" s="30" t="s">
        <v>63</v>
      </c>
      <c r="C69" s="36">
        <f>SUM(C68,C56,C52,C49,C44,C39,C36,C33,C28,C25)</f>
        <v>0</v>
      </c>
      <c r="D69" s="36">
        <f>SUM(D68,D56,D52,D49,D44,D39,D36,D33,D28,D25)</f>
        <v>0</v>
      </c>
      <c r="E69" s="36">
        <f>SUM(E68,E56,E52,E49,E44,E39,E36,E33,E28,E25)</f>
        <v>0</v>
      </c>
      <c r="F69" s="36">
        <f>SUM(F68,F56,F52,F49,F44,F39,F36,F33,F28,F25)</f>
        <v>0</v>
      </c>
      <c r="G69" s="36">
        <f>SUM(G68,G56,G52,G49,G44,G39,G36,G33,G28,G25)</f>
        <v>0</v>
      </c>
      <c r="H69" s="36">
        <f>SUM(H68,H56,H52,H49,H44,H39,H36,H33,H28,H25)</f>
        <v>0</v>
      </c>
      <c r="I69" s="35"/>
      <c r="J69" s="38"/>
    </row>
    <row r="71" spans="1:10" ht="21" customHeight="1">
      <c r="A71" s="93" t="s">
        <v>12</v>
      </c>
      <c r="B71" s="94"/>
      <c r="C71" s="89" t="s">
        <v>13</v>
      </c>
      <c r="D71" s="89"/>
      <c r="E71" s="89" t="s">
        <v>17</v>
      </c>
      <c r="F71" s="89"/>
      <c r="G71" s="89" t="s">
        <v>18</v>
      </c>
      <c r="H71" s="90"/>
      <c r="I71" s="32" t="s">
        <v>14</v>
      </c>
    </row>
    <row r="72" spans="1:10" ht="21" customHeight="1">
      <c r="A72" s="97">
        <f>E69</f>
        <v>0</v>
      </c>
      <c r="B72" s="91"/>
      <c r="C72" s="91">
        <f>H69</f>
        <v>0</v>
      </c>
      <c r="D72" s="91"/>
      <c r="E72" s="91">
        <f>F69</f>
        <v>0</v>
      </c>
      <c r="F72" s="91"/>
      <c r="G72" s="91">
        <f>G69</f>
        <v>0</v>
      </c>
      <c r="H72" s="92"/>
      <c r="I72" s="33">
        <f>A72-C72</f>
        <v>0</v>
      </c>
    </row>
    <row r="74" spans="1:10" ht="21" customHeight="1">
      <c r="A74" s="39" t="s">
        <v>74</v>
      </c>
      <c r="B74" s="40"/>
      <c r="C74" s="41" t="s">
        <v>75</v>
      </c>
      <c r="D74" s="39"/>
      <c r="E74" s="39" t="s">
        <v>76</v>
      </c>
      <c r="F74" s="39"/>
      <c r="G74" s="39" t="s">
        <v>77</v>
      </c>
      <c r="H74" s="39"/>
      <c r="I74" s="40"/>
    </row>
  </sheetData>
  <mergeCells count="76">
    <mergeCell ref="C2:H2"/>
    <mergeCell ref="B6:B7"/>
    <mergeCell ref="C6:E6"/>
    <mergeCell ref="F6:I6"/>
    <mergeCell ref="A6:A7"/>
    <mergeCell ref="B8:B24"/>
    <mergeCell ref="A8:A24"/>
    <mergeCell ref="C8:C24"/>
    <mergeCell ref="D8:D24"/>
    <mergeCell ref="E8:E24"/>
    <mergeCell ref="B29:B32"/>
    <mergeCell ref="B34:B35"/>
    <mergeCell ref="B40:B43"/>
    <mergeCell ref="B45:B48"/>
    <mergeCell ref="B50:B51"/>
    <mergeCell ref="B37:B38"/>
    <mergeCell ref="A29:A32"/>
    <mergeCell ref="A34:A35"/>
    <mergeCell ref="A40:A43"/>
    <mergeCell ref="A45:A48"/>
    <mergeCell ref="A50:A51"/>
    <mergeCell ref="A37:A38"/>
    <mergeCell ref="G71:H71"/>
    <mergeCell ref="G72:H72"/>
    <mergeCell ref="A71:B71"/>
    <mergeCell ref="A53:A55"/>
    <mergeCell ref="B53:B55"/>
    <mergeCell ref="C53:C55"/>
    <mergeCell ref="D53:D55"/>
    <mergeCell ref="E53:E55"/>
    <mergeCell ref="A72:B72"/>
    <mergeCell ref="C71:D71"/>
    <mergeCell ref="C72:D72"/>
    <mergeCell ref="E71:F71"/>
    <mergeCell ref="E72:F72"/>
    <mergeCell ref="B57:B67"/>
    <mergeCell ref="A57:A67"/>
    <mergeCell ref="C57:C67"/>
    <mergeCell ref="C29:C32"/>
    <mergeCell ref="E29:E32"/>
    <mergeCell ref="D29:D32"/>
    <mergeCell ref="D34:D35"/>
    <mergeCell ref="C37:C38"/>
    <mergeCell ref="D37:D38"/>
    <mergeCell ref="E37:E38"/>
    <mergeCell ref="C34:C35"/>
    <mergeCell ref="E34:E35"/>
    <mergeCell ref="J26:J28"/>
    <mergeCell ref="J50:J52"/>
    <mergeCell ref="J4:J5"/>
    <mergeCell ref="H4:I5"/>
    <mergeCell ref="J57:J68"/>
    <mergeCell ref="J29:J33"/>
    <mergeCell ref="J6:J7"/>
    <mergeCell ref="J8:J25"/>
    <mergeCell ref="J34:J36"/>
    <mergeCell ref="J45:J49"/>
    <mergeCell ref="J53:J56"/>
    <mergeCell ref="J37:J39"/>
    <mergeCell ref="J40:J44"/>
    <mergeCell ref="A26:A27"/>
    <mergeCell ref="B26:B27"/>
    <mergeCell ref="C26:C27"/>
    <mergeCell ref="D26:D27"/>
    <mergeCell ref="E26:E27"/>
    <mergeCell ref="C40:C43"/>
    <mergeCell ref="D40:D43"/>
    <mergeCell ref="E40:E43"/>
    <mergeCell ref="C45:C48"/>
    <mergeCell ref="D57:D67"/>
    <mergeCell ref="E57:E67"/>
    <mergeCell ref="D45:D48"/>
    <mergeCell ref="E45:E48"/>
    <mergeCell ref="C50:C51"/>
    <mergeCell ref="E50:E51"/>
    <mergeCell ref="D50:D5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5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zoomScaleNormal="100" workbookViewId="0">
      <selection activeCell="J8" sqref="J8:K8"/>
    </sheetView>
  </sheetViews>
  <sheetFormatPr baseColWidth="10" defaultColWidth="9" defaultRowHeight="14"/>
  <cols>
    <col min="1" max="1" width="1.3984375" customWidth="1"/>
    <col min="2" max="3" width="2.19921875" customWidth="1"/>
    <col min="4" max="4" width="12.19921875" customWidth="1"/>
    <col min="5" max="5" width="0.796875" customWidth="1"/>
    <col min="6" max="6" width="18" customWidth="1"/>
    <col min="7" max="7" width="11.59765625" customWidth="1"/>
    <col min="8" max="8" width="11.19921875" customWidth="1"/>
    <col min="9" max="9" width="1" customWidth="1"/>
    <col min="10" max="10" width="11.796875" customWidth="1"/>
    <col min="11" max="11" width="20.79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20">
      <c r="B5" s="102" t="s">
        <v>71</v>
      </c>
      <c r="C5" s="102"/>
      <c r="D5" s="102"/>
      <c r="E5" s="102"/>
      <c r="F5" s="102"/>
      <c r="G5" s="102"/>
      <c r="H5" s="102"/>
      <c r="I5" s="102"/>
      <c r="J5" s="102"/>
      <c r="K5" s="102"/>
    </row>
    <row r="6" spans="2:11" ht="17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128" t="s">
        <v>84</v>
      </c>
      <c r="G8" s="128"/>
      <c r="H8" s="12" t="s">
        <v>20</v>
      </c>
      <c r="I8" s="11"/>
      <c r="J8" s="128" t="s">
        <v>78</v>
      </c>
      <c r="K8" s="129"/>
    </row>
    <row r="9" spans="2:11" ht="18.75" customHeight="1">
      <c r="B9" s="10"/>
      <c r="C9" s="11"/>
      <c r="D9" s="12" t="s">
        <v>21</v>
      </c>
      <c r="E9" s="12"/>
      <c r="F9" s="128" t="s">
        <v>79</v>
      </c>
      <c r="G9" s="128"/>
      <c r="H9" s="12" t="s">
        <v>22</v>
      </c>
      <c r="I9" s="11"/>
      <c r="J9" s="128" t="s">
        <v>87</v>
      </c>
      <c r="K9" s="129"/>
    </row>
    <row r="10" spans="2:11" ht="18.75" customHeight="1">
      <c r="B10" s="10"/>
      <c r="C10" s="11"/>
      <c r="D10" s="12" t="s">
        <v>23</v>
      </c>
      <c r="E10" s="12"/>
      <c r="F10" s="128" t="s">
        <v>85</v>
      </c>
      <c r="G10" s="128"/>
      <c r="H10" s="12" t="s">
        <v>24</v>
      </c>
      <c r="I10" s="13"/>
      <c r="J10" s="128" t="s">
        <v>86</v>
      </c>
      <c r="K10" s="129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123" t="s">
        <v>25</v>
      </c>
      <c r="C13" s="124"/>
      <c r="D13" s="18" t="s">
        <v>26</v>
      </c>
      <c r="E13" s="119" t="s">
        <v>27</v>
      </c>
      <c r="F13" s="121"/>
      <c r="G13" s="19" t="s">
        <v>28</v>
      </c>
      <c r="H13" s="20" t="s">
        <v>29</v>
      </c>
      <c r="I13" s="119" t="s">
        <v>30</v>
      </c>
      <c r="J13" s="121"/>
      <c r="K13" s="19" t="s">
        <v>31</v>
      </c>
    </row>
    <row r="14" spans="2:11" ht="18" customHeight="1">
      <c r="B14" s="117">
        <v>1</v>
      </c>
      <c r="C14" s="118"/>
      <c r="D14" s="125" t="s">
        <v>32</v>
      </c>
      <c r="E14" s="117" t="s">
        <v>33</v>
      </c>
      <c r="F14" s="118"/>
      <c r="G14" s="21">
        <v>0</v>
      </c>
      <c r="H14" s="21"/>
      <c r="I14" s="112"/>
      <c r="J14" s="113"/>
      <c r="K14" s="22"/>
    </row>
    <row r="15" spans="2:11" ht="18" customHeight="1">
      <c r="B15" s="117">
        <v>2</v>
      </c>
      <c r="C15" s="118"/>
      <c r="D15" s="126"/>
      <c r="E15" s="116" t="s">
        <v>34</v>
      </c>
      <c r="F15" s="116"/>
      <c r="G15" s="21">
        <v>85.37</v>
      </c>
      <c r="H15" s="21">
        <v>85.37</v>
      </c>
      <c r="I15" s="112"/>
      <c r="J15" s="113"/>
      <c r="K15" s="22" t="s">
        <v>82</v>
      </c>
    </row>
    <row r="16" spans="2:11" ht="18" customHeight="1">
      <c r="B16" s="117">
        <v>3</v>
      </c>
      <c r="C16" s="118"/>
      <c r="D16" s="126"/>
      <c r="E16" s="117" t="s">
        <v>35</v>
      </c>
      <c r="F16" s="118"/>
      <c r="G16" s="21">
        <v>0</v>
      </c>
      <c r="H16" s="21"/>
      <c r="I16" s="112"/>
      <c r="J16" s="113"/>
      <c r="K16" s="22"/>
    </row>
    <row r="17" spans="2:11" ht="18" customHeight="1">
      <c r="B17" s="117">
        <v>4</v>
      </c>
      <c r="C17" s="118"/>
      <c r="D17" s="126"/>
      <c r="E17" s="117" t="s">
        <v>36</v>
      </c>
      <c r="F17" s="118"/>
      <c r="G17" s="21">
        <v>0</v>
      </c>
      <c r="H17" s="21"/>
      <c r="I17" s="112"/>
      <c r="J17" s="113"/>
      <c r="K17" s="22"/>
    </row>
    <row r="18" spans="2:11" ht="18" customHeight="1">
      <c r="B18" s="117">
        <v>5</v>
      </c>
      <c r="C18" s="118"/>
      <c r="D18" s="127"/>
      <c r="E18" s="117" t="s">
        <v>37</v>
      </c>
      <c r="F18" s="118"/>
      <c r="G18" s="21">
        <v>0</v>
      </c>
      <c r="H18" s="21"/>
      <c r="I18" s="112"/>
      <c r="J18" s="113"/>
      <c r="K18" s="27"/>
    </row>
    <row r="19" spans="2:11" ht="18" customHeight="1">
      <c r="B19" s="117">
        <v>6</v>
      </c>
      <c r="C19" s="118"/>
      <c r="D19" s="125" t="s">
        <v>38</v>
      </c>
      <c r="E19" s="116" t="s">
        <v>83</v>
      </c>
      <c r="F19" s="116"/>
      <c r="G19" s="21">
        <v>1270</v>
      </c>
      <c r="H19" s="21">
        <v>1270</v>
      </c>
      <c r="I19" s="112"/>
      <c r="J19" s="113"/>
      <c r="K19" s="22" t="s">
        <v>83</v>
      </c>
    </row>
    <row r="20" spans="2:11" ht="18" customHeight="1">
      <c r="B20" s="117">
        <v>7</v>
      </c>
      <c r="C20" s="118"/>
      <c r="D20" s="126"/>
      <c r="E20" s="116"/>
      <c r="F20" s="116"/>
      <c r="G20" s="21">
        <v>0</v>
      </c>
      <c r="H20" s="21"/>
      <c r="I20" s="112"/>
      <c r="J20" s="113"/>
      <c r="K20" s="22"/>
    </row>
    <row r="21" spans="2:11" ht="18" customHeight="1">
      <c r="B21" s="117">
        <v>8</v>
      </c>
      <c r="C21" s="118"/>
      <c r="D21" s="127"/>
      <c r="E21" s="116"/>
      <c r="F21" s="116"/>
      <c r="G21" s="21">
        <v>0</v>
      </c>
      <c r="H21" s="21"/>
      <c r="I21" s="112"/>
      <c r="J21" s="113"/>
      <c r="K21" s="22"/>
    </row>
    <row r="22" spans="2:11" ht="18" customHeight="1">
      <c r="B22" s="119" t="s">
        <v>39</v>
      </c>
      <c r="C22" s="120"/>
      <c r="D22" s="120"/>
      <c r="E22" s="120"/>
      <c r="F22" s="121"/>
      <c r="G22" s="23">
        <f>SUM(G14:G21)</f>
        <v>1355.37</v>
      </c>
      <c r="H22" s="23">
        <f>SUM(H14:H21)</f>
        <v>1355.37</v>
      </c>
      <c r="I22" s="114">
        <f>SUM(I14:J21)</f>
        <v>0</v>
      </c>
      <c r="J22" s="115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122" t="s">
        <v>29</v>
      </c>
      <c r="C24" s="122"/>
      <c r="D24" s="122"/>
      <c r="E24" s="122"/>
      <c r="F24" s="122"/>
      <c r="G24" s="122" t="s">
        <v>40</v>
      </c>
      <c r="H24" s="122"/>
      <c r="I24" s="122"/>
      <c r="J24" s="122"/>
      <c r="K24" s="19" t="s">
        <v>41</v>
      </c>
    </row>
    <row r="25" spans="2:11" ht="18" customHeight="1">
      <c r="B25" s="111">
        <f>H22</f>
        <v>1355.37</v>
      </c>
      <c r="C25" s="111"/>
      <c r="D25" s="111"/>
      <c r="E25" s="111"/>
      <c r="F25" s="111"/>
      <c r="G25" s="111">
        <f>I22</f>
        <v>0</v>
      </c>
      <c r="H25" s="111"/>
      <c r="I25" s="111"/>
      <c r="J25" s="111"/>
      <c r="K25" s="26">
        <f>SUM(B25:J25)</f>
        <v>1355.37</v>
      </c>
    </row>
    <row r="26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>
      <c r="B27" s="17" t="s">
        <v>42</v>
      </c>
      <c r="C27" s="17"/>
      <c r="D27" s="17"/>
      <c r="E27" s="17"/>
      <c r="F27" s="17" t="s">
        <v>43</v>
      </c>
      <c r="G27" s="17" t="s">
        <v>44</v>
      </c>
      <c r="H27" s="17"/>
      <c r="I27" s="17"/>
      <c r="J27" s="17" t="s">
        <v>45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6"/>
  <sheetViews>
    <sheetView topLeftCell="A22" workbookViewId="0">
      <selection activeCell="A33" sqref="A33"/>
    </sheetView>
  </sheetViews>
  <sheetFormatPr baseColWidth="10" defaultColWidth="8.796875" defaultRowHeight="21" customHeight="1"/>
  <cols>
    <col min="1" max="1" width="31.3984375" style="44" customWidth="1"/>
    <col min="2" max="2" width="12.19921875" style="44" customWidth="1"/>
    <col min="3" max="16384" width="8.796875" style="44"/>
  </cols>
  <sheetData>
    <row r="1" spans="1:2" ht="14.5" customHeight="1">
      <c r="A1" s="43" t="s">
        <v>88</v>
      </c>
      <c r="B1" s="42">
        <v>7.8</v>
      </c>
    </row>
    <row r="2" spans="1:2" ht="14.5" customHeight="1">
      <c r="A2" s="43" t="s">
        <v>89</v>
      </c>
      <c r="B2" s="42">
        <v>184.9</v>
      </c>
    </row>
    <row r="3" spans="1:2" ht="14.5" customHeight="1">
      <c r="A3" s="43" t="s">
        <v>90</v>
      </c>
      <c r="B3" s="42">
        <v>115.7</v>
      </c>
    </row>
    <row r="4" spans="1:2" ht="14.5" customHeight="1">
      <c r="A4" s="43" t="s">
        <v>91</v>
      </c>
      <c r="B4" s="42">
        <v>145.69</v>
      </c>
    </row>
    <row r="5" spans="1:2" ht="14.5" customHeight="1">
      <c r="A5" s="43" t="s">
        <v>101</v>
      </c>
      <c r="B5" s="42">
        <v>68</v>
      </c>
    </row>
    <row r="6" spans="1:2" ht="14.5" customHeight="1">
      <c r="A6" s="43" t="s">
        <v>92</v>
      </c>
      <c r="B6" s="42">
        <v>11.8</v>
      </c>
    </row>
    <row r="7" spans="1:2" ht="14.5" customHeight="1">
      <c r="A7" s="43" t="s">
        <v>94</v>
      </c>
      <c r="B7" s="42">
        <v>42</v>
      </c>
    </row>
    <row r="8" spans="1:2" ht="14.5" customHeight="1">
      <c r="A8" s="43" t="s">
        <v>93</v>
      </c>
      <c r="B8" s="42">
        <v>136.43</v>
      </c>
    </row>
    <row r="9" spans="1:2" ht="14.5" customHeight="1">
      <c r="A9" s="43" t="s">
        <v>118</v>
      </c>
      <c r="B9" s="42">
        <v>166.62</v>
      </c>
    </row>
    <row r="10" spans="1:2" ht="14.5" customHeight="1">
      <c r="A10" s="43" t="s">
        <v>95</v>
      </c>
      <c r="B10" s="42">
        <v>34.56</v>
      </c>
    </row>
    <row r="11" spans="1:2" ht="14.5" customHeight="1">
      <c r="A11" s="43" t="s">
        <v>96</v>
      </c>
      <c r="B11" s="42">
        <v>32.14</v>
      </c>
    </row>
    <row r="12" spans="1:2" ht="14.5" customHeight="1">
      <c r="A12" s="43" t="s">
        <v>97</v>
      </c>
      <c r="B12" s="42">
        <v>170.34</v>
      </c>
    </row>
    <row r="13" spans="1:2" ht="14.5" customHeight="1">
      <c r="A13" s="43" t="s">
        <v>120</v>
      </c>
      <c r="B13" s="42">
        <v>374.44</v>
      </c>
    </row>
    <row r="14" spans="1:2" ht="14.5" customHeight="1">
      <c r="A14" s="43" t="s">
        <v>99</v>
      </c>
      <c r="B14" s="42">
        <v>990</v>
      </c>
    </row>
    <row r="15" spans="1:2" ht="14.5" customHeight="1">
      <c r="A15" s="43" t="s">
        <v>100</v>
      </c>
      <c r="B15" s="42">
        <v>190.1</v>
      </c>
    </row>
    <row r="16" spans="1:2" ht="14.5" customHeight="1">
      <c r="A16" s="43" t="s">
        <v>102</v>
      </c>
      <c r="B16" s="42">
        <v>39.9</v>
      </c>
    </row>
    <row r="17" spans="1:2" ht="14.5" customHeight="1">
      <c r="A17" s="43" t="s">
        <v>111</v>
      </c>
      <c r="B17" s="42">
        <f>32.12+71</f>
        <v>103.12</v>
      </c>
    </row>
    <row r="18" spans="1:2" ht="14.5" customHeight="1">
      <c r="A18" s="43" t="s">
        <v>113</v>
      </c>
      <c r="B18" s="42">
        <v>13.5</v>
      </c>
    </row>
    <row r="19" spans="1:2" ht="14.5" customHeight="1">
      <c r="A19" s="43" t="s">
        <v>112</v>
      </c>
      <c r="B19" s="42">
        <f>90+212.91+66.84</f>
        <v>369.75</v>
      </c>
    </row>
    <row r="20" spans="1:2" ht="14.5" customHeight="1">
      <c r="A20" s="43" t="s">
        <v>119</v>
      </c>
      <c r="B20" s="42">
        <v>2880</v>
      </c>
    </row>
    <row r="21" spans="1:2" ht="14.5" customHeight="1">
      <c r="A21" s="43" t="s">
        <v>117</v>
      </c>
      <c r="B21" s="42">
        <v>900</v>
      </c>
    </row>
    <row r="22" spans="1:2" ht="14.5" customHeight="1">
      <c r="A22" s="43" t="s">
        <v>116</v>
      </c>
      <c r="B22" s="42">
        <v>14.4</v>
      </c>
    </row>
    <row r="23" spans="1:2" ht="14.5" customHeight="1">
      <c r="A23" s="43" t="s">
        <v>115</v>
      </c>
      <c r="B23" s="42">
        <v>104.8</v>
      </c>
    </row>
    <row r="24" spans="1:2" ht="14.5" customHeight="1">
      <c r="A24" s="43" t="s">
        <v>114</v>
      </c>
      <c r="B24" s="42">
        <v>280</v>
      </c>
    </row>
    <row r="25" spans="1:2" ht="14.5" customHeight="1">
      <c r="A25" s="43" t="s">
        <v>110</v>
      </c>
      <c r="B25" s="42">
        <v>329</v>
      </c>
    </row>
    <row r="26" spans="1:2" ht="14.5" customHeight="1">
      <c r="A26" s="43" t="s">
        <v>109</v>
      </c>
      <c r="B26" s="42">
        <f>5068+230+221</f>
        <v>5519</v>
      </c>
    </row>
    <row r="27" spans="1:2" ht="14.5" customHeight="1">
      <c r="A27" s="43" t="s">
        <v>108</v>
      </c>
      <c r="B27" s="42">
        <v>88.6</v>
      </c>
    </row>
    <row r="28" spans="1:2" ht="14.5" customHeight="1">
      <c r="A28" s="43" t="s">
        <v>107</v>
      </c>
      <c r="B28" s="42">
        <v>126.73</v>
      </c>
    </row>
    <row r="29" spans="1:2" ht="14.5" customHeight="1">
      <c r="A29" s="48" t="s">
        <v>106</v>
      </c>
      <c r="B29" s="42">
        <v>33.950000000000003</v>
      </c>
    </row>
    <row r="30" spans="1:2" ht="14.5" customHeight="1">
      <c r="A30" s="43" t="s">
        <v>105</v>
      </c>
      <c r="B30" s="42">
        <v>620</v>
      </c>
    </row>
    <row r="31" spans="1:2" ht="14.5" customHeight="1">
      <c r="A31" s="43" t="s">
        <v>104</v>
      </c>
      <c r="B31" s="42">
        <v>76.44</v>
      </c>
    </row>
    <row r="32" spans="1:2" ht="14.5" customHeight="1">
      <c r="A32" s="43" t="s">
        <v>103</v>
      </c>
      <c r="B32" s="42">
        <v>37.81</v>
      </c>
    </row>
    <row r="33" spans="1:2" ht="14.5" customHeight="1">
      <c r="A33" s="43" t="s">
        <v>98</v>
      </c>
      <c r="B33" s="42">
        <v>49.9</v>
      </c>
    </row>
    <row r="34" spans="1:2" ht="14.5" customHeight="1">
      <c r="A34" s="43" t="s">
        <v>121</v>
      </c>
      <c r="B34" s="42">
        <v>34.200000000000003</v>
      </c>
    </row>
    <row r="35" spans="1:2" ht="14.5" customHeight="1">
      <c r="A35" s="43" t="s">
        <v>122</v>
      </c>
      <c r="B35" s="42">
        <f>385+34.3</f>
        <v>419.3</v>
      </c>
    </row>
    <row r="36" spans="1:2" s="31" customFormat="1" ht="14">
      <c r="A36" s="49"/>
      <c r="B36" s="50">
        <f>SUM(B1:B35)</f>
        <v>14710.92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9" defaultRowHeight="1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</vt:i4>
      </vt:variant>
    </vt:vector>
  </HeadingPairs>
  <TitlesOfParts>
    <vt:vector size="5" baseType="lpstr">
      <vt:lpstr>员工报销明细</vt:lpstr>
      <vt:lpstr>员工差旅明细</vt:lpstr>
      <vt:lpstr>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2021-01-21T02:18:26Z</cp:lastPrinted>
  <dcterms:created xsi:type="dcterms:W3CDTF">2014-04-15T08:52:03Z</dcterms:created>
  <dcterms:modified xsi:type="dcterms:W3CDTF">2021-06-11T02:19:07Z</dcterms:modified>
</cp:coreProperties>
</file>