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员工报销明细" sheetId="1" r:id="rId1"/>
  </sheets>
  <calcPr calcId="144525" concurrentCalc="0"/>
</workbook>
</file>

<file path=xl/sharedStrings.xml><?xml version="1.0" encoding="utf-8"?>
<sst xmlns="http://schemas.openxmlformats.org/spreadsheetml/2006/main" count="66">
  <si>
    <t>【借款报销单】</t>
  </si>
  <si>
    <t>团号：HMZA-190916-BMC681</t>
  </si>
  <si>
    <t>会议日期：2019-09-16 至 2019-09-18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</si>
  <si>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</si>
  <si>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</si>
  <si>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</si>
  <si>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</si>
  <si>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</si>
  <si>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</si>
  <si>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</si>
  <si>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</si>
  <si>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</si>
  <si>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</si>
  <si>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</si>
  <si>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</si>
  <si>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</si>
  <si>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</si>
  <si>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</si>
  <si>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</si>
  <si>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</si>
  <si>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</si>
  <si>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</si>
  <si>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客户从公司运物料-酒店</t>
  </si>
  <si>
    <t>需有客户邮件确认，并抄送合规部。</t>
  </si>
  <si>
    <t>客户交通费</t>
  </si>
  <si>
    <t>客户使用费用合计</t>
  </si>
  <si>
    <t>活动餐费</t>
  </si>
  <si>
    <t>512.5+516.4</t>
  </si>
  <si>
    <t>需提供刷卡联、菜单（小票）</t>
  </si>
  <si>
    <t>活动餐费合计</t>
  </si>
  <si>
    <t>现地采买费用</t>
  </si>
  <si>
    <t>25个桌花</t>
  </si>
  <si>
    <t>尽量提供可用的原始发票，发票项目不可用的，且开票需要加收税点的可以不提供原始发票。网上交易均需提供交易截图。</t>
  </si>
  <si>
    <t>打印机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</si>
  <si>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</si>
  <si>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</si>
  <si>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</si>
  <si>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</si>
  <si>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</si>
  <si>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</si>
  <si>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</si>
  <si>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给讲师购买金嗓子喉片</t>
  </si>
  <si>
    <t>药品500元/团以下可用</t>
  </si>
  <si>
    <t>安全相关费用合计</t>
  </si>
  <si>
    <t>其他</t>
  </si>
  <si>
    <t>ipad样品运费</t>
  </si>
  <si>
    <t>离境税、落地签签证、小费，写清名单,提供收据并补票或交税</t>
  </si>
  <si>
    <t>境外费用合计</t>
  </si>
  <si>
    <t>定时器</t>
  </si>
  <si>
    <t>闪送32+36+46</t>
  </si>
  <si>
    <t>磁扣50+20+10</t>
  </si>
  <si>
    <t>12.8+295+120</t>
  </si>
  <si>
    <t>货拉拉40+120</t>
  </si>
  <si>
    <t>马克笔+胶</t>
  </si>
  <si>
    <t>佳顺源闪送样品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</si>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</sst>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177" formatCode="#,##0.00_ "/>
    <numFmt numFmtId="41" formatCode="_ * #,##0_ ;_ * \-#,##0_ ;_ * &quot;-&quot;_ ;_ @_ "/>
    <numFmt numFmtId="178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25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23" fillId="38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topLeftCell="A11" workbookViewId="0">
      <selection activeCell="I11" sqref="I1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3.1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350</v>
      </c>
      <c r="G17" s="15">
        <v>0</v>
      </c>
      <c r="H17" s="15">
        <f t="shared" si="0"/>
        <v>350</v>
      </c>
      <c r="I17" s="36" t="s">
        <v>22</v>
      </c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359</v>
      </c>
      <c r="G18" s="15">
        <v>0</v>
      </c>
      <c r="H18" s="15">
        <f t="shared" si="0"/>
        <v>359</v>
      </c>
      <c r="I18" s="36" t="s">
        <v>24</v>
      </c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709</v>
      </c>
      <c r="G21" s="19">
        <f t="shared" ref="G21:H21" si="6">SUM(G17:G20)</f>
        <v>0</v>
      </c>
      <c r="H21" s="19">
        <f t="shared" si="6"/>
        <v>709</v>
      </c>
      <c r="I21" s="39"/>
      <c r="J21" s="44"/>
    </row>
    <row r="22" customHeight="1" spans="1:10">
      <c r="A22" s="13">
        <v>4</v>
      </c>
      <c r="B22" s="14" t="s">
        <v>26</v>
      </c>
      <c r="C22" s="15">
        <v>0</v>
      </c>
      <c r="D22" s="16"/>
      <c r="E22" s="15">
        <f t="shared" si="2"/>
        <v>0</v>
      </c>
      <c r="F22" s="15">
        <v>1028.9</v>
      </c>
      <c r="G22" s="15">
        <v>0</v>
      </c>
      <c r="H22" s="15">
        <f t="shared" si="0"/>
        <v>1028.9</v>
      </c>
      <c r="I22" s="36" t="s">
        <v>27</v>
      </c>
      <c r="J22" s="42" t="s">
        <v>28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29</v>
      </c>
      <c r="C24" s="19">
        <f>SUM(C22)</f>
        <v>0</v>
      </c>
      <c r="D24" s="19">
        <f t="shared" ref="D24:E24" si="7">SUM(D22)</f>
        <v>0</v>
      </c>
      <c r="E24" s="19">
        <f t="shared" si="7"/>
        <v>0</v>
      </c>
      <c r="F24" s="19">
        <f>SUM(F22:F23)</f>
        <v>1028.9</v>
      </c>
      <c r="G24" s="19">
        <f t="shared" ref="G24:H24" si="8">SUM(G22:G23)</f>
        <v>0</v>
      </c>
      <c r="H24" s="19">
        <f t="shared" si="8"/>
        <v>1028.9</v>
      </c>
      <c r="I24" s="39"/>
      <c r="J24" s="44"/>
    </row>
    <row r="25" customHeight="1" spans="1:10">
      <c r="A25" s="20">
        <v>5</v>
      </c>
      <c r="B25" s="21" t="s">
        <v>30</v>
      </c>
      <c r="C25" s="22">
        <v>0</v>
      </c>
      <c r="D25" s="20"/>
      <c r="E25" s="22">
        <f t="shared" si="2"/>
        <v>0</v>
      </c>
      <c r="F25" s="15">
        <v>2300</v>
      </c>
      <c r="G25" s="15">
        <v>0</v>
      </c>
      <c r="H25" s="15">
        <f t="shared" si="0"/>
        <v>2300</v>
      </c>
      <c r="I25" s="36" t="s">
        <v>31</v>
      </c>
      <c r="J25" s="41" t="s">
        <v>32</v>
      </c>
    </row>
    <row r="26" customHeight="1" spans="1:10">
      <c r="A26" s="23"/>
      <c r="B26" s="24"/>
      <c r="C26" s="25"/>
      <c r="D26" s="23"/>
      <c r="E26" s="25"/>
      <c r="F26" s="15">
        <v>668.98</v>
      </c>
      <c r="G26" s="15">
        <v>0</v>
      </c>
      <c r="H26" s="15">
        <f t="shared" ref="H26" si="9">F26+G26</f>
        <v>668.98</v>
      </c>
      <c r="I26" s="36" t="s">
        <v>33</v>
      </c>
      <c r="J26" s="38"/>
    </row>
    <row r="27" s="1" customFormat="1" customHeight="1" spans="1:10">
      <c r="A27" s="17"/>
      <c r="B27" s="18" t="s">
        <v>34</v>
      </c>
      <c r="C27" s="19">
        <f>SUM(C25)</f>
        <v>0</v>
      </c>
      <c r="D27" s="19">
        <f t="shared" ref="D27:E27" si="10">SUM(D25)</f>
        <v>0</v>
      </c>
      <c r="E27" s="19">
        <f t="shared" si="10"/>
        <v>0</v>
      </c>
      <c r="F27" s="19">
        <f>SUM(F25:F26)</f>
        <v>2968.98</v>
      </c>
      <c r="G27" s="19">
        <f>SUM(G25:G26)</f>
        <v>0</v>
      </c>
      <c r="H27" s="19">
        <f t="shared" ref="H27" si="11">SUM(H25:H26)</f>
        <v>2968.98</v>
      </c>
      <c r="I27" s="39"/>
      <c r="J27" s="40"/>
    </row>
    <row r="28" customHeight="1" spans="1:10">
      <c r="A28" s="13">
        <v>6</v>
      </c>
      <c r="B28" s="14" t="s">
        <v>35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36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37</v>
      </c>
      <c r="C32" s="19">
        <f>SUM(C28)</f>
        <v>0</v>
      </c>
      <c r="D32" s="19">
        <f t="shared" ref="D32:E32" si="12">SUM(D28)</f>
        <v>0</v>
      </c>
      <c r="E32" s="19">
        <f t="shared" si="12"/>
        <v>0</v>
      </c>
      <c r="F32" s="19">
        <f>SUM(F28:F31)</f>
        <v>0</v>
      </c>
      <c r="G32" s="19">
        <f t="shared" ref="G32:H32" si="13">SUM(G28:G31)</f>
        <v>0</v>
      </c>
      <c r="H32" s="19">
        <f t="shared" si="13"/>
        <v>0</v>
      </c>
      <c r="I32" s="39"/>
      <c r="J32" s="44"/>
    </row>
    <row r="33" customHeight="1" spans="1:10">
      <c r="A33" s="13">
        <v>7</v>
      </c>
      <c r="B33" s="14" t="s">
        <v>38</v>
      </c>
      <c r="C33" s="15">
        <v>0</v>
      </c>
      <c r="D33" s="16"/>
      <c r="E33" s="15">
        <f t="shared" si="2"/>
        <v>0</v>
      </c>
      <c r="F33" s="15">
        <v>500</v>
      </c>
      <c r="G33" s="15">
        <v>0</v>
      </c>
      <c r="H33" s="15">
        <f t="shared" si="0"/>
        <v>500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39</v>
      </c>
      <c r="C37" s="19">
        <f>SUM(C33)</f>
        <v>0</v>
      </c>
      <c r="D37" s="19">
        <f t="shared" ref="D37:E37" si="14">SUM(D33)</f>
        <v>0</v>
      </c>
      <c r="E37" s="19">
        <f t="shared" si="14"/>
        <v>0</v>
      </c>
      <c r="F37" s="19">
        <f>SUM(F33:F36)</f>
        <v>500</v>
      </c>
      <c r="G37" s="19">
        <f t="shared" ref="G37:H37" si="15">SUM(G33:G36)</f>
        <v>0</v>
      </c>
      <c r="H37" s="19">
        <f t="shared" si="15"/>
        <v>500</v>
      </c>
      <c r="I37" s="39"/>
      <c r="J37" s="47"/>
    </row>
    <row r="38" customHeight="1" spans="1:10">
      <c r="A38" s="13">
        <v>8</v>
      </c>
      <c r="B38" s="14" t="s">
        <v>40</v>
      </c>
      <c r="C38" s="15">
        <v>0</v>
      </c>
      <c r="D38" s="16"/>
      <c r="E38" s="15">
        <f t="shared" si="2"/>
        <v>0</v>
      </c>
      <c r="F38" s="15">
        <v>31.2</v>
      </c>
      <c r="G38" s="15">
        <v>0</v>
      </c>
      <c r="H38" s="15">
        <f t="shared" si="0"/>
        <v>31.2</v>
      </c>
      <c r="I38" s="36" t="s">
        <v>41</v>
      </c>
      <c r="J38" s="42" t="s">
        <v>42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43</v>
      </c>
      <c r="C40" s="19">
        <f>SUM(C38)</f>
        <v>0</v>
      </c>
      <c r="D40" s="19">
        <f t="shared" ref="D40:E40" si="16">SUM(D38)</f>
        <v>0</v>
      </c>
      <c r="E40" s="19">
        <f t="shared" si="16"/>
        <v>0</v>
      </c>
      <c r="F40" s="19">
        <f>SUM(F38:F39)</f>
        <v>31.2</v>
      </c>
      <c r="G40" s="19">
        <f t="shared" ref="G40:H40" si="17">SUM(G38:G39)</f>
        <v>0</v>
      </c>
      <c r="H40" s="19">
        <f t="shared" si="17"/>
        <v>31.2</v>
      </c>
      <c r="I40" s="39"/>
      <c r="J40" s="44"/>
    </row>
    <row r="41" customHeight="1" spans="1:10">
      <c r="A41" s="13">
        <v>9</v>
      </c>
      <c r="B41" s="14" t="s">
        <v>44</v>
      </c>
      <c r="C41" s="15">
        <v>0</v>
      </c>
      <c r="D41" s="16"/>
      <c r="E41" s="15">
        <f t="shared" si="2"/>
        <v>0</v>
      </c>
      <c r="F41" s="15">
        <v>32</v>
      </c>
      <c r="G41" s="15">
        <v>0</v>
      </c>
      <c r="H41" s="15">
        <f t="shared" si="0"/>
        <v>32</v>
      </c>
      <c r="I41" s="36" t="s">
        <v>45</v>
      </c>
      <c r="J41" s="41" t="s">
        <v>46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47</v>
      </c>
      <c r="C44" s="19">
        <f>SUM(C41)</f>
        <v>0</v>
      </c>
      <c r="D44" s="19">
        <f t="shared" ref="D44:E44" si="18">SUM(D41)</f>
        <v>0</v>
      </c>
      <c r="E44" s="19">
        <f t="shared" si="18"/>
        <v>0</v>
      </c>
      <c r="F44" s="19">
        <f>SUM(F41:F43)</f>
        <v>32</v>
      </c>
      <c r="G44" s="19">
        <f t="shared" ref="G44:H44" si="19">SUM(G41:G43)</f>
        <v>0</v>
      </c>
      <c r="H44" s="19">
        <f t="shared" si="19"/>
        <v>32</v>
      </c>
      <c r="I44" s="39"/>
      <c r="J44" s="40"/>
    </row>
    <row r="45" customHeight="1" spans="1:10">
      <c r="A45" s="20">
        <v>10</v>
      </c>
      <c r="B45" s="14" t="s">
        <v>44</v>
      </c>
      <c r="C45" s="15">
        <v>0</v>
      </c>
      <c r="D45" s="16"/>
      <c r="E45" s="15">
        <f t="shared" si="2"/>
        <v>0</v>
      </c>
      <c r="F45" s="15">
        <v>0</v>
      </c>
      <c r="G45" s="15">
        <v>60</v>
      </c>
      <c r="H45" s="15">
        <f t="shared" si="0"/>
        <v>60</v>
      </c>
      <c r="I45" s="36" t="s">
        <v>48</v>
      </c>
      <c r="J45" s="45"/>
    </row>
    <row r="46" customHeight="1" spans="1:10">
      <c r="A46" s="26"/>
      <c r="B46" s="14"/>
      <c r="C46" s="15"/>
      <c r="D46" s="16"/>
      <c r="E46" s="15"/>
      <c r="F46" s="15">
        <v>114</v>
      </c>
      <c r="G46" s="15">
        <v>0</v>
      </c>
      <c r="H46" s="15">
        <f t="shared" ref="H46:H51" si="20">F46+G46</f>
        <v>114</v>
      </c>
      <c r="I46" s="36" t="s">
        <v>49</v>
      </c>
      <c r="J46" s="46"/>
    </row>
    <row r="47" customHeight="1" spans="1:10">
      <c r="A47" s="26"/>
      <c r="B47" s="14"/>
      <c r="C47" s="15"/>
      <c r="D47" s="16"/>
      <c r="E47" s="15"/>
      <c r="F47" s="15">
        <v>80</v>
      </c>
      <c r="G47" s="15">
        <v>0</v>
      </c>
      <c r="H47" s="15">
        <f t="shared" si="20"/>
        <v>80</v>
      </c>
      <c r="I47" s="36" t="s">
        <v>50</v>
      </c>
      <c r="J47" s="46"/>
    </row>
    <row r="48" customHeight="1" spans="1:10">
      <c r="A48" s="26"/>
      <c r="B48" s="14"/>
      <c r="C48" s="15"/>
      <c r="D48" s="16"/>
      <c r="E48" s="15"/>
      <c r="F48" s="15">
        <v>427.8</v>
      </c>
      <c r="G48" s="15">
        <v>0</v>
      </c>
      <c r="H48" s="15">
        <f t="shared" si="20"/>
        <v>427.8</v>
      </c>
      <c r="I48" s="36" t="s">
        <v>51</v>
      </c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160</v>
      </c>
      <c r="H49" s="15">
        <f t="shared" si="20"/>
        <v>160</v>
      </c>
      <c r="I49" s="36" t="s">
        <v>52</v>
      </c>
      <c r="J49" s="46"/>
    </row>
    <row r="50" customHeight="1" spans="1:10">
      <c r="A50" s="26"/>
      <c r="B50" s="14"/>
      <c r="C50" s="15"/>
      <c r="D50" s="16"/>
      <c r="E50" s="15"/>
      <c r="F50" s="15">
        <v>92.7</v>
      </c>
      <c r="G50" s="15">
        <v>0</v>
      </c>
      <c r="H50" s="15">
        <f t="shared" si="20"/>
        <v>92.7</v>
      </c>
      <c r="I50" s="36" t="s">
        <v>53</v>
      </c>
      <c r="J50" s="46"/>
    </row>
    <row r="51" customHeight="1" spans="1:10">
      <c r="A51" s="23"/>
      <c r="B51" s="14"/>
      <c r="C51" s="15"/>
      <c r="D51" s="16"/>
      <c r="E51" s="15"/>
      <c r="F51" s="15">
        <v>91</v>
      </c>
      <c r="G51" s="15">
        <v>0</v>
      </c>
      <c r="H51" s="15">
        <f t="shared" si="20"/>
        <v>91</v>
      </c>
      <c r="I51" s="36" t="s">
        <v>54</v>
      </c>
      <c r="J51" s="46"/>
    </row>
    <row r="52" s="1" customFormat="1" customHeight="1" spans="1:10">
      <c r="A52" s="17"/>
      <c r="B52" s="18" t="s">
        <v>55</v>
      </c>
      <c r="C52" s="19">
        <f>SUM(C45)</f>
        <v>0</v>
      </c>
      <c r="D52" s="19">
        <f t="shared" ref="D52:E52" si="21">SUM(D45)</f>
        <v>0</v>
      </c>
      <c r="E52" s="19">
        <f t="shared" si="21"/>
        <v>0</v>
      </c>
      <c r="F52" s="19">
        <f>SUM(F45:F51)</f>
        <v>805.5</v>
      </c>
      <c r="G52" s="19">
        <f t="shared" ref="G52:H52" si="22">SUM(G45:G51)</f>
        <v>220</v>
      </c>
      <c r="H52" s="19">
        <f t="shared" si="22"/>
        <v>1025.5</v>
      </c>
      <c r="I52" s="39"/>
      <c r="J52" s="47"/>
    </row>
    <row r="53" customHeight="1" spans="1:10">
      <c r="A53" s="17"/>
      <c r="B53" s="18" t="s">
        <v>56</v>
      </c>
      <c r="C53" s="19">
        <f>SUM(C52,C44,C40,C37,C32,C27,C24,C21,C16,C13)</f>
        <v>0</v>
      </c>
      <c r="D53" s="19">
        <f t="shared" ref="D53:H53" si="23">SUM(D52,D44,D40,D37,D32,D27,D24,D21,D16,D13)</f>
        <v>0</v>
      </c>
      <c r="E53" s="19">
        <f t="shared" si="23"/>
        <v>0</v>
      </c>
      <c r="F53" s="19">
        <f t="shared" si="23"/>
        <v>6075.58</v>
      </c>
      <c r="G53" s="19">
        <f t="shared" si="23"/>
        <v>220</v>
      </c>
      <c r="H53" s="19">
        <f t="shared" si="23"/>
        <v>6295.58</v>
      </c>
      <c r="I53" s="39"/>
      <c r="J53" s="48"/>
    </row>
    <row r="57" customHeight="1" spans="1:9">
      <c r="A57" s="27" t="s">
        <v>57</v>
      </c>
      <c r="B57" s="28"/>
      <c r="C57" s="29" t="s">
        <v>58</v>
      </c>
      <c r="D57" s="29"/>
      <c r="E57" s="29" t="s">
        <v>59</v>
      </c>
      <c r="F57" s="29"/>
      <c r="G57" s="29" t="s">
        <v>60</v>
      </c>
      <c r="H57" s="29"/>
      <c r="I57" s="49" t="s">
        <v>61</v>
      </c>
    </row>
    <row r="58" customHeight="1" spans="1:9">
      <c r="A58" s="30">
        <f>E53</f>
        <v>0</v>
      </c>
      <c r="B58" s="31"/>
      <c r="C58" s="31">
        <f>H53</f>
        <v>6295.58</v>
      </c>
      <c r="D58" s="31"/>
      <c r="E58" s="31">
        <f>F53</f>
        <v>6075.58</v>
      </c>
      <c r="F58" s="31"/>
      <c r="G58" s="31">
        <f>G53</f>
        <v>220</v>
      </c>
      <c r="H58" s="31"/>
      <c r="I58" s="50">
        <f>A58-C58</f>
        <v>-6295.58</v>
      </c>
    </row>
    <row r="60" customHeight="1" spans="1:9">
      <c r="A60" s="32" t="s">
        <v>62</v>
      </c>
      <c r="B60" s="33"/>
      <c r="C60" s="34" t="s">
        <v>63</v>
      </c>
      <c r="D60" s="32"/>
      <c r="E60" s="32" t="s">
        <v>64</v>
      </c>
      <c r="F60" s="32"/>
      <c r="G60" s="32" t="s">
        <v>65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dcterms:created xsi:type="dcterms:W3CDTF">2014-04-15T08:52:00Z</dcterms:created>
  <cp:lastPrinted>2019-09-25T05:33:00Z</cp:lastPrinted>
  <dcterms:modified xsi:type="dcterms:W3CDTF">2019-09-25T06:30:51Z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