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AF4C370-2174-403D-84D1-0188B95083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J18" i="4"/>
  <c r="J17" i="4"/>
  <c r="J10" i="4"/>
  <c r="J13" i="4" l="1"/>
  <c r="J15" i="4"/>
  <c r="J14" i="4"/>
  <c r="J12" i="4"/>
  <c r="J9" i="4"/>
  <c r="J11" i="4"/>
  <c r="J8" i="4"/>
  <c r="J16" i="4"/>
  <c r="J7" i="4"/>
  <c r="J19" i="4" l="1"/>
  <c r="J20" i="4" s="1"/>
</calcChain>
</file>

<file path=xl/sharedStrings.xml><?xml version="1.0" encoding="utf-8"?>
<sst xmlns="http://schemas.openxmlformats.org/spreadsheetml/2006/main" count="49" uniqueCount="41">
  <si>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</si>
  <si>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</si>
  <si>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</si>
  <si>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</si>
  <si>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</si>
  <si>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</si>
  <si>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</si>
  <si>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</si>
  <si>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</si>
  <si>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</si>
  <si>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</si>
  <si>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</si>
  <si>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</si>
  <si>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元/个</t>
    <phoneticPr fontId="2" type="noConversion"/>
  </si>
  <si>
    <t>元/人</t>
    <phoneticPr fontId="2" type="noConversion"/>
  </si>
  <si>
    <t>供应商名称：康辉集团北京国际会议展览有限公司</t>
    <phoneticPr fontId="2" type="noConversion"/>
  </si>
  <si>
    <t>活动信息：滴滴&amp;浙江大学Elite Salon</t>
    <phoneticPr fontId="2" type="noConversion"/>
  </si>
  <si>
    <t>横幅</t>
    <phoneticPr fontId="2" type="noConversion"/>
  </si>
  <si>
    <t>手举牌</t>
    <phoneticPr fontId="2" type="noConversion"/>
  </si>
  <si>
    <t>不干胶姓名贴纸</t>
    <phoneticPr fontId="2" type="noConversion"/>
  </si>
  <si>
    <t>22日会议茶歇</t>
    <phoneticPr fontId="2" type="noConversion"/>
  </si>
  <si>
    <t>23日午餐&amp;下午茶</t>
    <phoneticPr fontId="2" type="noConversion"/>
  </si>
  <si>
    <t>预估费用，以实际费用为准</t>
    <phoneticPr fontId="2" type="noConversion"/>
  </si>
  <si>
    <t>现场支持人员</t>
    <phoneticPr fontId="2" type="noConversion"/>
  </si>
  <si>
    <t>22日1人，23日2人现场支持</t>
    <phoneticPr fontId="2" type="noConversion"/>
  </si>
  <si>
    <t>云摄影</t>
    <phoneticPr fontId="2" type="noConversion"/>
  </si>
  <si>
    <t>22日晚餐费用</t>
    <phoneticPr fontId="2" type="noConversion"/>
  </si>
  <si>
    <t>200元餐标，人数预计30人，以实际用餐为准</t>
    <phoneticPr fontId="2" type="noConversion"/>
  </si>
  <si>
    <t>40cm宽KT板手举牌</t>
    <phoneticPr fontId="2" type="noConversion"/>
  </si>
  <si>
    <t>写真布彩色打印3.5m*0.6m</t>
    <phoneticPr fontId="2" type="noConversion"/>
  </si>
  <si>
    <t>一名摄影师 一名修图师 限八小时内</t>
  </si>
  <si>
    <t>活动地点：浙大湖州研究院&amp;浙大紫金港校区，参会人数两场预计共60人</t>
    <phoneticPr fontId="2" type="noConversion"/>
  </si>
  <si>
    <t>元/桌</t>
    <phoneticPr fontId="2" type="noConversion"/>
  </si>
  <si>
    <t>展架</t>
    <phoneticPr fontId="2" type="noConversion"/>
  </si>
  <si>
    <t>80cm宽KT板手举牌</t>
    <phoneticPr fontId="2" type="noConversion"/>
  </si>
  <si>
    <t>KT板</t>
    <phoneticPr fontId="2" type="noConversion"/>
  </si>
  <si>
    <t>51姓名贴纸+20空白贴纸</t>
    <phoneticPr fontId="2" type="noConversion"/>
  </si>
  <si>
    <t>支持人员交通费用</t>
    <phoneticPr fontId="2" type="noConversion"/>
  </si>
  <si>
    <t>元/车</t>
    <phoneticPr fontId="2" type="noConversion"/>
  </si>
  <si>
    <t>杭州-湖州往返1辆车，油费路桥费</t>
    <phoneticPr fontId="2" type="noConversion"/>
  </si>
  <si>
    <t>门型展架0.8*1.8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</si>
</sst>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horizontal="center" vertical="center" wrapText="1"/>
    </xf>
    <xf numFmtId="58" fontId="4" fillId="2" borderId="12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21"/>
  <sheetViews>
    <sheetView tabSelected="1" topLeftCell="A4" workbookViewId="0">
      <selection activeCell="K8" sqref="K8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6.664062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1"/>
    </row>
    <row r="3" spans="2:11" s="1" customFormat="1" ht="13.2" customHeight="1" x14ac:dyDescent="0.25">
      <c r="B3" s="36" t="s">
        <v>16</v>
      </c>
      <c r="C3" s="37"/>
      <c r="D3" s="37"/>
      <c r="E3" s="37"/>
      <c r="F3" s="37"/>
      <c r="G3" s="37"/>
      <c r="H3" s="37"/>
      <c r="I3" s="37"/>
      <c r="J3" s="37"/>
      <c r="K3" s="38"/>
    </row>
    <row r="4" spans="2:11" s="1" customFormat="1" ht="13.2" customHeight="1" x14ac:dyDescent="0.25">
      <c r="B4" s="36" t="s">
        <v>31</v>
      </c>
      <c r="C4" s="37"/>
      <c r="D4" s="37"/>
      <c r="E4" s="37"/>
      <c r="F4" s="37"/>
      <c r="G4" s="37"/>
      <c r="H4" s="37"/>
      <c r="I4" s="37"/>
      <c r="J4" s="37"/>
      <c r="K4" s="38"/>
    </row>
    <row r="5" spans="2:11" s="1" customFormat="1" ht="13.2" customHeight="1" x14ac:dyDescent="0.25">
      <c r="B5" s="36" t="s">
        <v>15</v>
      </c>
      <c r="C5" s="37"/>
      <c r="D5" s="37"/>
      <c r="E5" s="37"/>
      <c r="F5" s="37"/>
      <c r="G5" s="37"/>
      <c r="H5" s="37"/>
      <c r="I5" s="37"/>
      <c r="J5" s="37"/>
      <c r="K5" s="38"/>
    </row>
    <row r="6" spans="2:11" s="5" customFormat="1" ht="30" x14ac:dyDescent="0.25">
      <c r="B6" s="16" t="s">
        <v>1</v>
      </c>
      <c r="C6" s="32" t="s">
        <v>2</v>
      </c>
      <c r="D6" s="32"/>
      <c r="E6" s="32"/>
      <c r="F6" s="2" t="s">
        <v>6</v>
      </c>
      <c r="G6" s="18" t="s">
        <v>4</v>
      </c>
      <c r="H6" s="18" t="s">
        <v>3</v>
      </c>
      <c r="I6" s="17" t="s">
        <v>5</v>
      </c>
      <c r="J6" s="3" t="s">
        <v>7</v>
      </c>
      <c r="K6" s="4" t="s">
        <v>8</v>
      </c>
    </row>
    <row r="7" spans="2:11" s="5" customFormat="1" ht="22.2" customHeight="1" x14ac:dyDescent="0.25">
      <c r="B7" s="33" t="s">
        <v>9</v>
      </c>
      <c r="C7" s="33" t="s">
        <v>33</v>
      </c>
      <c r="D7" s="33"/>
      <c r="E7" s="33"/>
      <c r="F7" s="2">
        <v>260</v>
      </c>
      <c r="G7" s="18" t="s">
        <v>13</v>
      </c>
      <c r="H7" s="6">
        <v>4</v>
      </c>
      <c r="I7" s="17">
        <v>1</v>
      </c>
      <c r="J7" s="3">
        <f>H7*I7*F7</f>
        <v>1040</v>
      </c>
      <c r="K7" s="7" t="s">
        <v>40</v>
      </c>
    </row>
    <row r="8" spans="2:11" s="5" customFormat="1" ht="22.2" customHeight="1" x14ac:dyDescent="0.25">
      <c r="B8" s="33"/>
      <c r="C8" s="50" t="s">
        <v>17</v>
      </c>
      <c r="D8" s="42"/>
      <c r="F8" s="2">
        <v>300</v>
      </c>
      <c r="G8" s="22" t="s">
        <v>13</v>
      </c>
      <c r="H8" s="6">
        <v>2</v>
      </c>
      <c r="I8" s="21">
        <v>1</v>
      </c>
      <c r="J8" s="3">
        <f t="shared" ref="J8:J16" si="0">H8*I8*F8</f>
        <v>600</v>
      </c>
      <c r="K8" s="7" t="s">
        <v>29</v>
      </c>
    </row>
    <row r="9" spans="2:11" s="5" customFormat="1" ht="22.2" customHeight="1" x14ac:dyDescent="0.25">
      <c r="B9" s="33"/>
      <c r="C9" s="50" t="s">
        <v>18</v>
      </c>
      <c r="D9" s="42"/>
      <c r="F9" s="2">
        <v>45</v>
      </c>
      <c r="G9" s="24" t="s">
        <v>13</v>
      </c>
      <c r="H9" s="6">
        <v>14</v>
      </c>
      <c r="I9" s="23">
        <v>1</v>
      </c>
      <c r="J9" s="3">
        <f t="shared" ref="J9" si="1">H9*I9*F9</f>
        <v>630</v>
      </c>
      <c r="K9" s="7" t="s">
        <v>28</v>
      </c>
    </row>
    <row r="10" spans="2:11" s="5" customFormat="1" ht="22.2" customHeight="1" x14ac:dyDescent="0.25">
      <c r="B10" s="33"/>
      <c r="C10" s="50" t="s">
        <v>35</v>
      </c>
      <c r="D10" s="42"/>
      <c r="F10" s="2">
        <v>80</v>
      </c>
      <c r="G10" s="27" t="s">
        <v>13</v>
      </c>
      <c r="H10" s="6">
        <v>2</v>
      </c>
      <c r="I10" s="28">
        <v>1</v>
      </c>
      <c r="J10" s="3">
        <f t="shared" ref="J10" si="2">H10*I10*F10</f>
        <v>160</v>
      </c>
      <c r="K10" s="7" t="s">
        <v>34</v>
      </c>
    </row>
    <row r="11" spans="2:11" s="5" customFormat="1" ht="22.2" customHeight="1" x14ac:dyDescent="0.25">
      <c r="B11" s="33"/>
      <c r="C11" s="34" t="s">
        <v>19</v>
      </c>
      <c r="D11" s="39"/>
      <c r="E11" s="35"/>
      <c r="F11" s="2">
        <v>3</v>
      </c>
      <c r="G11" s="24" t="s">
        <v>13</v>
      </c>
      <c r="H11" s="6">
        <v>71</v>
      </c>
      <c r="I11" s="23">
        <v>1</v>
      </c>
      <c r="J11" s="3">
        <f t="shared" ref="J11:J14" si="3">H11*I11*F11</f>
        <v>213</v>
      </c>
      <c r="K11" s="7" t="s">
        <v>36</v>
      </c>
    </row>
    <row r="12" spans="2:11" s="5" customFormat="1" ht="22.2" customHeight="1" x14ac:dyDescent="0.25">
      <c r="B12" s="33"/>
      <c r="C12" s="34" t="s">
        <v>20</v>
      </c>
      <c r="D12" s="39"/>
      <c r="E12" s="35"/>
      <c r="F12" s="2">
        <v>50</v>
      </c>
      <c r="G12" s="25" t="s">
        <v>14</v>
      </c>
      <c r="H12" s="6">
        <v>35</v>
      </c>
      <c r="I12" s="26">
        <v>1</v>
      </c>
      <c r="J12" s="3">
        <f t="shared" si="3"/>
        <v>1750</v>
      </c>
      <c r="K12" s="7"/>
    </row>
    <row r="13" spans="2:11" s="5" customFormat="1" ht="22.2" customHeight="1" x14ac:dyDescent="0.25">
      <c r="B13" s="33"/>
      <c r="C13" s="34" t="s">
        <v>26</v>
      </c>
      <c r="D13" s="39"/>
      <c r="E13" s="35"/>
      <c r="F13" s="2">
        <v>200</v>
      </c>
      <c r="G13" s="25" t="s">
        <v>14</v>
      </c>
      <c r="H13" s="6">
        <v>30</v>
      </c>
      <c r="I13" s="26">
        <v>1</v>
      </c>
      <c r="J13" s="3">
        <f t="shared" si="3"/>
        <v>6000</v>
      </c>
      <c r="K13" s="7" t="s">
        <v>27</v>
      </c>
    </row>
    <row r="14" spans="2:11" s="5" customFormat="1" ht="22.2" customHeight="1" x14ac:dyDescent="0.25">
      <c r="B14" s="33"/>
      <c r="C14" s="34" t="s">
        <v>21</v>
      </c>
      <c r="D14" s="39"/>
      <c r="E14" s="35"/>
      <c r="F14" s="2">
        <v>605</v>
      </c>
      <c r="G14" s="25" t="s">
        <v>32</v>
      </c>
      <c r="H14" s="6">
        <v>5</v>
      </c>
      <c r="I14" s="26">
        <v>1</v>
      </c>
      <c r="J14" s="3">
        <f t="shared" si="3"/>
        <v>3025</v>
      </c>
      <c r="K14" s="7" t="s">
        <v>22</v>
      </c>
    </row>
    <row r="15" spans="2:11" s="5" customFormat="1" ht="22.2" customHeight="1" x14ac:dyDescent="0.25">
      <c r="B15" s="33"/>
      <c r="C15" s="34" t="s">
        <v>25</v>
      </c>
      <c r="D15" s="39"/>
      <c r="E15" s="35"/>
      <c r="F15" s="2">
        <v>3800</v>
      </c>
      <c r="G15" s="25" t="s">
        <v>14</v>
      </c>
      <c r="H15" s="6">
        <v>1</v>
      </c>
      <c r="I15" s="26">
        <v>2</v>
      </c>
      <c r="J15" s="3">
        <f t="shared" ref="J15" si="4">H15*I15*F15</f>
        <v>7600</v>
      </c>
      <c r="K15" s="7" t="s">
        <v>30</v>
      </c>
    </row>
    <row r="16" spans="2:11" s="5" customFormat="1" ht="22.2" customHeight="1" x14ac:dyDescent="0.25">
      <c r="B16" s="33"/>
      <c r="C16" s="34" t="s">
        <v>23</v>
      </c>
      <c r="D16" s="35"/>
      <c r="E16" s="20"/>
      <c r="F16" s="2">
        <v>600</v>
      </c>
      <c r="G16" s="19" t="s">
        <v>14</v>
      </c>
      <c r="H16" s="6">
        <v>2</v>
      </c>
      <c r="I16" s="20">
        <v>2</v>
      </c>
      <c r="J16" s="3">
        <f t="shared" si="0"/>
        <v>2400</v>
      </c>
      <c r="K16" s="7" t="s">
        <v>24</v>
      </c>
    </row>
    <row r="17" spans="2:11" s="5" customFormat="1" ht="22.2" customHeight="1" x14ac:dyDescent="0.25">
      <c r="B17" s="33"/>
      <c r="C17" s="34" t="s">
        <v>37</v>
      </c>
      <c r="D17" s="35"/>
      <c r="E17" s="28"/>
      <c r="F17" s="2">
        <v>500</v>
      </c>
      <c r="G17" s="27" t="s">
        <v>38</v>
      </c>
      <c r="H17" s="6">
        <v>1</v>
      </c>
      <c r="I17" s="28">
        <v>1</v>
      </c>
      <c r="J17" s="3">
        <f t="shared" ref="J17" si="5">H17*I17*F17</f>
        <v>500</v>
      </c>
      <c r="K17" s="7" t="s">
        <v>39</v>
      </c>
    </row>
    <row r="18" spans="2:11" s="5" customFormat="1" x14ac:dyDescent="0.25">
      <c r="B18" s="40" t="s">
        <v>7</v>
      </c>
      <c r="C18" s="39"/>
      <c r="D18" s="39"/>
      <c r="E18" s="39"/>
      <c r="F18" s="39"/>
      <c r="G18" s="39"/>
      <c r="H18" s="39"/>
      <c r="I18" s="35"/>
      <c r="J18" s="3">
        <f>SUM(J7:J17)</f>
        <v>23918</v>
      </c>
      <c r="K18" s="7"/>
    </row>
    <row r="19" spans="2:11" s="8" customFormat="1" ht="15.6" x14ac:dyDescent="0.25">
      <c r="B19" s="41" t="s">
        <v>10</v>
      </c>
      <c r="C19" s="42"/>
      <c r="D19" s="42"/>
      <c r="E19" s="42"/>
      <c r="F19" s="42"/>
      <c r="G19" s="42"/>
      <c r="H19" s="42"/>
      <c r="I19" s="43"/>
      <c r="J19" s="3">
        <f>J18*0.1</f>
        <v>2391.8000000000002</v>
      </c>
      <c r="K19" s="7"/>
    </row>
    <row r="20" spans="2:11" s="8" customFormat="1" ht="15.6" x14ac:dyDescent="0.25">
      <c r="B20" s="44" t="s">
        <v>11</v>
      </c>
      <c r="C20" s="45"/>
      <c r="D20" s="45"/>
      <c r="E20" s="45"/>
      <c r="F20" s="45"/>
      <c r="G20" s="45"/>
      <c r="H20" s="45"/>
      <c r="I20" s="46"/>
      <c r="J20" s="3">
        <f>(J18+J19)*0.06</f>
        <v>1578.588</v>
      </c>
      <c r="K20" s="7"/>
    </row>
    <row r="21" spans="2:11" s="11" customFormat="1" ht="18" thickBot="1" x14ac:dyDescent="0.3">
      <c r="B21" s="47" t="s">
        <v>12</v>
      </c>
      <c r="C21" s="48"/>
      <c r="D21" s="48"/>
      <c r="E21" s="48"/>
      <c r="F21" s="48"/>
      <c r="G21" s="48"/>
      <c r="H21" s="48"/>
      <c r="I21" s="49"/>
      <c r="J21" s="9">
        <f>SUM(J18:J20)</f>
        <v>27888.387999999999</v>
      </c>
      <c r="K21" s="10"/>
    </row>
  </sheetData>
  <mergeCells count="21">
    <mergeCell ref="B18:I18"/>
    <mergeCell ref="B19:I19"/>
    <mergeCell ref="B20:I20"/>
    <mergeCell ref="B21:I21"/>
    <mergeCell ref="C8:D8"/>
    <mergeCell ref="C11:E11"/>
    <mergeCell ref="C9:D9"/>
    <mergeCell ref="C10:D10"/>
    <mergeCell ref="B7:B17"/>
    <mergeCell ref="C17:D17"/>
    <mergeCell ref="B2:K2"/>
    <mergeCell ref="C6:E6"/>
    <mergeCell ref="C7:E7"/>
    <mergeCell ref="C16:D16"/>
    <mergeCell ref="B3:K3"/>
    <mergeCell ref="B4:K4"/>
    <mergeCell ref="B5:K5"/>
    <mergeCell ref="C12:E12"/>
    <mergeCell ref="C14:E14"/>
    <mergeCell ref="C15:E15"/>
    <mergeCell ref="C13:E13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anlih</cp:lastModifiedBy>
  <cp:lastPrinted>2021-12-01T07:57:01Z</cp:lastPrinted>
  <dcterms:created xsi:type="dcterms:W3CDTF">2015-06-05T18:19:34Z</dcterms:created>
  <dcterms:modified xsi:type="dcterms:W3CDTF">2022-02-21T08:02:04Z</dcterms:modified>
</cp:coreProperties>
</file>