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definedNames>
    <definedName name="_xlnm._FilterDatabase" localSheetId="0" hidden="1">Sheet1!$A$1:$N$75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<sst xmlns="http://schemas.openxmlformats.org/spreadsheetml/2006/main" count="436" uniqueCount="169">
  <si>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</si>
  <si>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</si>
  <si>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</si>
  <si>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</si>
  <si>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</si>
  <si>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</si>
  <si>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</si>
  <si>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</si>
  <si>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</si>
  <si>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</si>
  <si>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</si>
  <si>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</si>
  <si>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822-2726936458</t>
  </si>
  <si>
    <t>出</t>
  </si>
  <si>
    <t>JXA</t>
  </si>
  <si>
    <t>BJS</t>
  </si>
  <si>
    <t>JR169K</t>
  </si>
  <si>
    <t>W</t>
  </si>
  <si>
    <t>822-2730821023</t>
  </si>
  <si>
    <t>DSN</t>
  </si>
  <si>
    <t>JMRSCL</t>
  </si>
  <si>
    <t>822-2730821024</t>
  </si>
  <si>
    <t>822-2730821040</t>
  </si>
  <si>
    <t>LHW</t>
  </si>
  <si>
    <t>JSLFW0</t>
  </si>
  <si>
    <t>822-2730821043</t>
  </si>
  <si>
    <t>CAN</t>
  </si>
  <si>
    <t>HGH</t>
  </si>
  <si>
    <t>HY9MMN</t>
  </si>
  <si>
    <t>822-2730821044</t>
  </si>
  <si>
    <t>HSN</t>
  </si>
  <si>
    <t>HG8V53</t>
  </si>
  <si>
    <t>822-2730821046</t>
  </si>
  <si>
    <t>HPCXHQ</t>
  </si>
  <si>
    <t>822-2730821051</t>
  </si>
  <si>
    <t>HLD</t>
  </si>
  <si>
    <t>HPT1C2</t>
  </si>
  <si>
    <t>822-2730821054</t>
  </si>
  <si>
    <t>CSX</t>
  </si>
  <si>
    <t>JZP79X</t>
  </si>
  <si>
    <t>731-2726936390</t>
  </si>
  <si>
    <t>XMN</t>
  </si>
  <si>
    <t>SHA</t>
  </si>
  <si>
    <t>HEFKRM</t>
  </si>
  <si>
    <t>不收开票费</t>
  </si>
  <si>
    <t>731-2726936391</t>
  </si>
  <si>
    <t>HP3YH0</t>
  </si>
  <si>
    <t>731-2726936392</t>
  </si>
  <si>
    <t>731-2726936402</t>
  </si>
  <si>
    <t>JSHPS8</t>
  </si>
  <si>
    <t>731-2726936403</t>
  </si>
  <si>
    <t>731-2726936404</t>
  </si>
  <si>
    <t>822-2730821094</t>
  </si>
  <si>
    <t>WNZ</t>
  </si>
  <si>
    <t>BJS-EX</t>
  </si>
  <si>
    <t>HN26QN</t>
  </si>
  <si>
    <t>822-2730821143</t>
  </si>
  <si>
    <t>HUZ</t>
  </si>
  <si>
    <t>JYLPK6</t>
  </si>
  <si>
    <t>I</t>
  </si>
  <si>
    <t>822-2730821168</t>
  </si>
  <si>
    <t>LQP</t>
  </si>
  <si>
    <t>KR3WTT</t>
  </si>
  <si>
    <t>822-2730821173</t>
  </si>
  <si>
    <t>JVXQ0N</t>
  </si>
  <si>
    <t>822-2730821174</t>
  </si>
  <si>
    <t>822-2730821176</t>
  </si>
  <si>
    <t>JUH</t>
  </si>
  <si>
    <t>HWRVKB</t>
  </si>
  <si>
    <t>822-2730821177</t>
  </si>
  <si>
    <t>822-2730821178</t>
  </si>
  <si>
    <t>SJW</t>
  </si>
  <si>
    <t>JVXQRE</t>
  </si>
  <si>
    <t>822-2730821179</t>
  </si>
  <si>
    <t>822-2730821181</t>
  </si>
  <si>
    <t>SWA</t>
  </si>
  <si>
    <t>JG9JC9</t>
  </si>
  <si>
    <t>822-2730821182</t>
  </si>
  <si>
    <t>822-2730821191</t>
  </si>
  <si>
    <t>HM438H</t>
  </si>
  <si>
    <t>822-2730821203</t>
  </si>
  <si>
    <t>JFMTDT</t>
  </si>
  <si>
    <t>822-2730821204</t>
  </si>
  <si>
    <t>822-2730821207</t>
  </si>
  <si>
    <t>JW1FWH</t>
  </si>
  <si>
    <t>822-2730821208</t>
  </si>
  <si>
    <t>CGQ</t>
  </si>
  <si>
    <t>JR5JRE</t>
  </si>
  <si>
    <t>822-2730821209</t>
  </si>
  <si>
    <t>822-2730821210</t>
  </si>
  <si>
    <t>822-2730821211</t>
  </si>
  <si>
    <t>822-2730821212</t>
  </si>
  <si>
    <t>822-2730821213</t>
  </si>
  <si>
    <t>HELVVB</t>
  </si>
  <si>
    <t>822-2730821214</t>
  </si>
  <si>
    <t>KNKQT2</t>
  </si>
  <si>
    <t>822-2730821215</t>
  </si>
  <si>
    <t>822-2730821247</t>
  </si>
  <si>
    <t>KRF17X</t>
  </si>
  <si>
    <t>822-2730821248</t>
  </si>
  <si>
    <t>822-2730821249</t>
  </si>
  <si>
    <t>822-2730821298</t>
  </si>
  <si>
    <t>JW6WSW</t>
  </si>
  <si>
    <t>822-2730821305</t>
  </si>
  <si>
    <t>HLH</t>
  </si>
  <si>
    <t>JRDK2C</t>
  </si>
  <si>
    <t>D</t>
  </si>
  <si>
    <t>822-2730821306</t>
  </si>
  <si>
    <t>822-2730821307</t>
  </si>
  <si>
    <t>822-2730821315</t>
  </si>
  <si>
    <t>HDBN5L</t>
  </si>
  <si>
    <t>822-2730821316</t>
  </si>
  <si>
    <t>822-2730821317</t>
  </si>
  <si>
    <t>822-2730821318</t>
  </si>
  <si>
    <t>822-2730821337</t>
  </si>
  <si>
    <t>YIW</t>
  </si>
  <si>
    <t>JEB61Q</t>
  </si>
  <si>
    <t>822-2730821346</t>
  </si>
  <si>
    <t>JNCY5W</t>
  </si>
  <si>
    <t>822-2730821347</t>
  </si>
  <si>
    <t>NKG</t>
  </si>
  <si>
    <t>JNCYET</t>
  </si>
  <si>
    <t>822-2730821351</t>
  </si>
  <si>
    <t>CGQ-EX</t>
  </si>
  <si>
    <t>HET51L</t>
  </si>
  <si>
    <t>822-2730821352</t>
  </si>
  <si>
    <t>JG5KQW</t>
  </si>
  <si>
    <t>822-2730821361</t>
  </si>
  <si>
    <t>DXJ</t>
  </si>
  <si>
    <t>HYRSNN</t>
  </si>
  <si>
    <t>822-2730821362</t>
  </si>
  <si>
    <t>KDGQF2</t>
  </si>
  <si>
    <t>822-2730821374</t>
  </si>
  <si>
    <t>KEJSBM</t>
  </si>
  <si>
    <t>822-2730821375</t>
  </si>
  <si>
    <t>822-2730821376</t>
  </si>
  <si>
    <t>CTU</t>
  </si>
  <si>
    <t>JNBJKM</t>
  </si>
  <si>
    <t>784-2730821297</t>
  </si>
  <si>
    <t>JZETY5</t>
  </si>
  <si>
    <t>退</t>
  </si>
  <si>
    <t>822-2726936107</t>
  </si>
  <si>
    <t>SZX</t>
  </si>
  <si>
    <t>JVDZ57</t>
  </si>
  <si>
    <t>822-2995064375</t>
  </si>
  <si>
    <t>KG57BY</t>
  </si>
  <si>
    <t>822-2726935963</t>
  </si>
  <si>
    <t>YSQ</t>
  </si>
  <si>
    <t>JWGSS6</t>
  </si>
  <si>
    <t>改期退票8222965007719</t>
  </si>
  <si>
    <t>822-2726935964</t>
  </si>
  <si>
    <t>LDS</t>
  </si>
  <si>
    <t>KM3BK2</t>
  </si>
  <si>
    <t>822-2726935965</t>
  </si>
  <si>
    <t>822-2726936381</t>
  </si>
  <si>
    <t>TEN</t>
  </si>
  <si>
    <t>KPX17E</t>
  </si>
  <si>
    <t>822-2724227575</t>
  </si>
  <si>
    <t>HRX5XC</t>
  </si>
  <si>
    <t>822-2725642724</t>
  </si>
  <si>
    <t>KMG</t>
  </si>
  <si>
    <t>HP48NH</t>
  </si>
  <si>
    <t>822-2725642725</t>
  </si>
  <si>
    <t>822-2725642667</t>
  </si>
  <si>
    <t>TSN</t>
  </si>
  <si>
    <t>HX4J9W</t>
  </si>
  <si>
    <t>822-2725642668</t>
  </si>
  <si>
    <t>822-2725644477</t>
  </si>
  <si>
    <t>KVGB02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</si>
</sst>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workbookViewId="0">
      <pane ySplit="1" topLeftCell="A50" activePane="bottomLeft" state="frozen"/>
      <selection/>
      <selection pane="bottomLeft" activeCell="A62" sqref="A62"/>
    </sheetView>
  </sheetViews>
  <sheetFormatPr defaultColWidth="8.88888888888889" defaultRowHeight="14.4"/>
  <cols>
    <col min="1" max="1" width="16.2222222222222" style="2" customWidth="1"/>
    <col min="2" max="3" width="10.6666666666667" style="2" customWidth="1"/>
    <col min="4" max="6" width="8.88888888888889" style="2" customWidth="1"/>
    <col min="7" max="9" width="8.88888888888889" style="2"/>
    <col min="10" max="13" width="8.88888888888889" style="2" customWidth="1"/>
    <col min="14" max="14" width="24.2222222222222" style="2" customWidth="1"/>
    <col min="15" max="16384" width="8.88888888888889" style="2"/>
  </cols>
  <sheetData>
    <row r="1" s="1" customFormat="1" ht="17.4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3" t="s">
        <v>12</v>
      </c>
      <c r="B2" s="3" t="s">
        <v>13</v>
      </c>
      <c r="C2" s="3" t="s">
        <v>14</v>
      </c>
      <c r="D2" s="3" t="s">
        <v>15</v>
      </c>
      <c r="E2" s="3">
        <v>900</v>
      </c>
      <c r="F2" s="3">
        <v>70</v>
      </c>
      <c r="G2" s="3">
        <v>0</v>
      </c>
      <c r="H2" s="3" t="s">
        <v>16</v>
      </c>
      <c r="I2" s="3">
        <v>19583</v>
      </c>
      <c r="J2" s="3">
        <f t="shared" ref="J2:J61" si="0">E2+F2-G2</f>
        <v>970</v>
      </c>
      <c r="K2" s="3">
        <f t="shared" ref="K2:K61" si="1">E2+F2+L2</f>
        <v>980</v>
      </c>
      <c r="L2" s="3">
        <v>10</v>
      </c>
      <c r="M2" s="3"/>
      <c r="N2" s="3" t="s">
        <v>17</v>
      </c>
    </row>
    <row r="3" spans="1:14">
      <c r="A3" s="3" t="s">
        <v>18</v>
      </c>
      <c r="B3" s="3" t="s">
        <v>13</v>
      </c>
      <c r="C3" s="3" t="s">
        <v>19</v>
      </c>
      <c r="D3" s="3" t="s">
        <v>15</v>
      </c>
      <c r="E3" s="3">
        <v>800</v>
      </c>
      <c r="F3" s="3">
        <v>60</v>
      </c>
      <c r="G3" s="3">
        <v>0</v>
      </c>
      <c r="H3" s="3" t="s">
        <v>20</v>
      </c>
      <c r="I3" s="3">
        <v>38957</v>
      </c>
      <c r="J3" s="3">
        <f t="shared" si="0"/>
        <v>860</v>
      </c>
      <c r="K3" s="3">
        <f t="shared" si="1"/>
        <v>870</v>
      </c>
      <c r="L3" s="3">
        <v>10</v>
      </c>
      <c r="M3" s="3"/>
      <c r="N3" s="3" t="s">
        <v>17</v>
      </c>
    </row>
    <row r="4" spans="1:14">
      <c r="A4" s="3" t="s">
        <v>21</v>
      </c>
      <c r="B4" s="3" t="s">
        <v>13</v>
      </c>
      <c r="C4" s="3" t="s">
        <v>19</v>
      </c>
      <c r="D4" s="3" t="s">
        <v>15</v>
      </c>
      <c r="E4" s="3">
        <v>800</v>
      </c>
      <c r="F4" s="3">
        <v>60</v>
      </c>
      <c r="G4" s="3">
        <v>0</v>
      </c>
      <c r="H4" s="3" t="s">
        <v>20</v>
      </c>
      <c r="I4" s="3">
        <v>38957</v>
      </c>
      <c r="J4" s="3">
        <f t="shared" si="0"/>
        <v>860</v>
      </c>
      <c r="K4" s="3">
        <f t="shared" si="1"/>
        <v>870</v>
      </c>
      <c r="L4" s="3">
        <v>10</v>
      </c>
      <c r="M4" s="3"/>
      <c r="N4" s="3" t="s">
        <v>17</v>
      </c>
    </row>
    <row r="5" spans="1:14">
      <c r="A5" s="3" t="s">
        <v>22</v>
      </c>
      <c r="B5" s="3" t="s">
        <v>13</v>
      </c>
      <c r="C5" s="3" t="s">
        <v>15</v>
      </c>
      <c r="D5" s="3" t="s">
        <v>23</v>
      </c>
      <c r="E5" s="3">
        <v>700</v>
      </c>
      <c r="F5" s="3">
        <v>10</v>
      </c>
      <c r="G5" s="3">
        <v>0</v>
      </c>
      <c r="H5" s="3" t="s">
        <v>24</v>
      </c>
      <c r="I5" s="3">
        <v>19582</v>
      </c>
      <c r="J5" s="3">
        <f t="shared" si="0"/>
        <v>710</v>
      </c>
      <c r="K5" s="3">
        <f t="shared" si="1"/>
        <v>720</v>
      </c>
      <c r="L5" s="3">
        <v>10</v>
      </c>
      <c r="M5" s="3"/>
      <c r="N5" s="3" t="s">
        <v>17</v>
      </c>
    </row>
    <row r="6" spans="1:14">
      <c r="A6" s="3" t="s">
        <v>25</v>
      </c>
      <c r="B6" s="3" t="s">
        <v>13</v>
      </c>
      <c r="C6" s="3" t="s">
        <v>26</v>
      </c>
      <c r="D6" s="3" t="s">
        <v>27</v>
      </c>
      <c r="E6" s="3">
        <v>660</v>
      </c>
      <c r="F6" s="3">
        <v>70</v>
      </c>
      <c r="G6" s="3">
        <v>0</v>
      </c>
      <c r="H6" s="3" t="s">
        <v>28</v>
      </c>
      <c r="I6" s="3">
        <v>38957</v>
      </c>
      <c r="J6" s="3">
        <f t="shared" si="0"/>
        <v>730</v>
      </c>
      <c r="K6" s="3">
        <f t="shared" si="1"/>
        <v>740</v>
      </c>
      <c r="L6" s="3">
        <v>10</v>
      </c>
      <c r="M6" s="3"/>
      <c r="N6" s="3" t="s">
        <v>17</v>
      </c>
    </row>
    <row r="7" spans="1:14">
      <c r="A7" s="3" t="s">
        <v>29</v>
      </c>
      <c r="B7" s="3" t="s">
        <v>13</v>
      </c>
      <c r="C7" s="3" t="s">
        <v>26</v>
      </c>
      <c r="D7" s="3" t="s">
        <v>30</v>
      </c>
      <c r="E7" s="3">
        <v>600</v>
      </c>
      <c r="F7" s="3">
        <v>70</v>
      </c>
      <c r="G7" s="3">
        <v>0</v>
      </c>
      <c r="H7" s="3" t="s">
        <v>31</v>
      </c>
      <c r="I7" s="3">
        <v>19582</v>
      </c>
      <c r="J7" s="3">
        <f t="shared" si="0"/>
        <v>670</v>
      </c>
      <c r="K7" s="3">
        <f t="shared" si="1"/>
        <v>680</v>
      </c>
      <c r="L7" s="3">
        <v>10</v>
      </c>
      <c r="M7" s="3"/>
      <c r="N7" s="3" t="s">
        <v>17</v>
      </c>
    </row>
    <row r="8" spans="1:14">
      <c r="A8" s="3" t="s">
        <v>32</v>
      </c>
      <c r="B8" s="3" t="s">
        <v>13</v>
      </c>
      <c r="C8" s="3" t="s">
        <v>23</v>
      </c>
      <c r="D8" s="3" t="s">
        <v>15</v>
      </c>
      <c r="E8" s="3">
        <v>140</v>
      </c>
      <c r="F8" s="3">
        <v>0</v>
      </c>
      <c r="G8" s="3">
        <v>0</v>
      </c>
      <c r="H8" s="3" t="s">
        <v>33</v>
      </c>
      <c r="I8" s="3">
        <v>19582</v>
      </c>
      <c r="J8" s="3">
        <f t="shared" si="0"/>
        <v>140</v>
      </c>
      <c r="K8" s="3">
        <f t="shared" si="1"/>
        <v>150</v>
      </c>
      <c r="L8" s="3">
        <v>10</v>
      </c>
      <c r="M8" s="3"/>
      <c r="N8" s="3" t="s">
        <v>17</v>
      </c>
    </row>
    <row r="9" spans="1:14">
      <c r="A9" s="3" t="s">
        <v>34</v>
      </c>
      <c r="B9" s="3" t="s">
        <v>13</v>
      </c>
      <c r="C9" s="3" t="s">
        <v>15</v>
      </c>
      <c r="D9" s="3" t="s">
        <v>35</v>
      </c>
      <c r="E9" s="3">
        <v>800</v>
      </c>
      <c r="F9" s="3">
        <v>10</v>
      </c>
      <c r="G9" s="3">
        <v>0</v>
      </c>
      <c r="H9" s="3" t="s">
        <v>36</v>
      </c>
      <c r="I9" s="3">
        <v>38957</v>
      </c>
      <c r="J9" s="3">
        <f t="shared" si="0"/>
        <v>810</v>
      </c>
      <c r="K9" s="3">
        <f t="shared" si="1"/>
        <v>820</v>
      </c>
      <c r="L9" s="3">
        <v>10</v>
      </c>
      <c r="M9" s="3"/>
      <c r="N9" s="3" t="s">
        <v>17</v>
      </c>
    </row>
    <row r="10" spans="1:14">
      <c r="A10" s="3" t="s">
        <v>37</v>
      </c>
      <c r="B10" s="3" t="s">
        <v>13</v>
      </c>
      <c r="C10" s="3" t="s">
        <v>19</v>
      </c>
      <c r="D10" s="3" t="s">
        <v>38</v>
      </c>
      <c r="E10" s="3">
        <v>600</v>
      </c>
      <c r="F10" s="3">
        <v>70</v>
      </c>
      <c r="G10" s="3">
        <v>0</v>
      </c>
      <c r="H10" s="3" t="s">
        <v>39</v>
      </c>
      <c r="I10" s="3">
        <v>38957</v>
      </c>
      <c r="J10" s="3">
        <f t="shared" si="0"/>
        <v>670</v>
      </c>
      <c r="K10" s="3">
        <f t="shared" si="1"/>
        <v>680</v>
      </c>
      <c r="L10" s="3">
        <v>10</v>
      </c>
      <c r="M10" s="3"/>
      <c r="N10" s="3" t="s">
        <v>17</v>
      </c>
    </row>
    <row r="11" spans="1:14">
      <c r="A11" s="3" t="s">
        <v>40</v>
      </c>
      <c r="B11" s="3" t="s">
        <v>13</v>
      </c>
      <c r="C11" s="3" t="s">
        <v>41</v>
      </c>
      <c r="D11" s="3" t="s">
        <v>42</v>
      </c>
      <c r="E11" s="3">
        <v>3520</v>
      </c>
      <c r="F11" s="3">
        <v>70</v>
      </c>
      <c r="G11" s="3">
        <v>3</v>
      </c>
      <c r="H11" s="3" t="s">
        <v>43</v>
      </c>
      <c r="I11" s="3">
        <v>19582</v>
      </c>
      <c r="J11" s="3">
        <f t="shared" si="0"/>
        <v>3587</v>
      </c>
      <c r="K11" s="3">
        <f t="shared" si="1"/>
        <v>3590</v>
      </c>
      <c r="L11" s="3"/>
      <c r="M11" s="3"/>
      <c r="N11" s="3" t="s">
        <v>44</v>
      </c>
    </row>
    <row r="12" spans="1:14">
      <c r="A12" s="3" t="s">
        <v>45</v>
      </c>
      <c r="B12" s="3" t="s">
        <v>13</v>
      </c>
      <c r="C12" s="3" t="s">
        <v>41</v>
      </c>
      <c r="D12" s="3" t="s">
        <v>42</v>
      </c>
      <c r="E12" s="3">
        <v>2860</v>
      </c>
      <c r="F12" s="3">
        <v>70</v>
      </c>
      <c r="G12" s="3">
        <v>3</v>
      </c>
      <c r="H12" s="3" t="s">
        <v>46</v>
      </c>
      <c r="I12" s="3">
        <v>19583</v>
      </c>
      <c r="J12" s="3">
        <f t="shared" si="0"/>
        <v>2927</v>
      </c>
      <c r="K12" s="3">
        <f t="shared" si="1"/>
        <v>2930</v>
      </c>
      <c r="L12" s="3"/>
      <c r="M12" s="3"/>
      <c r="N12" s="3" t="s">
        <v>44</v>
      </c>
    </row>
    <row r="13" spans="1:14">
      <c r="A13" s="3" t="s">
        <v>47</v>
      </c>
      <c r="B13" s="3" t="s">
        <v>13</v>
      </c>
      <c r="C13" s="3" t="s">
        <v>41</v>
      </c>
      <c r="D13" s="3" t="s">
        <v>42</v>
      </c>
      <c r="E13" s="3">
        <v>2860</v>
      </c>
      <c r="F13" s="3">
        <v>70</v>
      </c>
      <c r="G13" s="3">
        <v>3</v>
      </c>
      <c r="H13" s="3" t="s">
        <v>46</v>
      </c>
      <c r="I13" s="3">
        <v>19583</v>
      </c>
      <c r="J13" s="3">
        <f t="shared" si="0"/>
        <v>2927</v>
      </c>
      <c r="K13" s="3">
        <f t="shared" si="1"/>
        <v>2930</v>
      </c>
      <c r="L13" s="3"/>
      <c r="M13" s="3"/>
      <c r="N13" s="3" t="s">
        <v>44</v>
      </c>
    </row>
    <row r="14" spans="1:14">
      <c r="A14" s="3" t="s">
        <v>48</v>
      </c>
      <c r="B14" s="3" t="s">
        <v>13</v>
      </c>
      <c r="C14" s="3" t="s">
        <v>41</v>
      </c>
      <c r="D14" s="3" t="s">
        <v>42</v>
      </c>
      <c r="E14" s="3">
        <v>1060</v>
      </c>
      <c r="F14" s="3">
        <v>70</v>
      </c>
      <c r="G14" s="3">
        <v>1</v>
      </c>
      <c r="H14" s="3" t="s">
        <v>49</v>
      </c>
      <c r="I14" s="3">
        <v>19582</v>
      </c>
      <c r="J14" s="3">
        <f t="shared" si="0"/>
        <v>1129</v>
      </c>
      <c r="K14" s="3">
        <f t="shared" si="1"/>
        <v>1130</v>
      </c>
      <c r="L14" s="3"/>
      <c r="M14" s="3"/>
      <c r="N14" s="3" t="s">
        <v>44</v>
      </c>
    </row>
    <row r="15" spans="1:14">
      <c r="A15" s="3" t="s">
        <v>50</v>
      </c>
      <c r="B15" s="3" t="s">
        <v>13</v>
      </c>
      <c r="C15" s="3" t="s">
        <v>41</v>
      </c>
      <c r="D15" s="3" t="s">
        <v>42</v>
      </c>
      <c r="E15" s="3">
        <v>1060</v>
      </c>
      <c r="F15" s="3">
        <v>70</v>
      </c>
      <c r="G15" s="3">
        <v>1</v>
      </c>
      <c r="H15" s="3" t="s">
        <v>49</v>
      </c>
      <c r="I15" s="3">
        <v>19582</v>
      </c>
      <c r="J15" s="3">
        <f t="shared" si="0"/>
        <v>1129</v>
      </c>
      <c r="K15" s="3">
        <f t="shared" si="1"/>
        <v>1130</v>
      </c>
      <c r="L15" s="3"/>
      <c r="M15" s="3"/>
      <c r="N15" s="3" t="s">
        <v>44</v>
      </c>
    </row>
    <row r="16" spans="1:14">
      <c r="A16" s="3" t="s">
        <v>51</v>
      </c>
      <c r="B16" s="3" t="s">
        <v>13</v>
      </c>
      <c r="C16" s="3" t="s">
        <v>41</v>
      </c>
      <c r="D16" s="3" t="s">
        <v>42</v>
      </c>
      <c r="E16" s="3">
        <v>1060</v>
      </c>
      <c r="F16" s="3">
        <v>70</v>
      </c>
      <c r="G16" s="3">
        <v>1</v>
      </c>
      <c r="H16" s="3" t="s">
        <v>49</v>
      </c>
      <c r="I16" s="3">
        <v>19582</v>
      </c>
      <c r="J16" s="3">
        <f t="shared" si="0"/>
        <v>1129</v>
      </c>
      <c r="K16" s="3">
        <f t="shared" si="1"/>
        <v>1130</v>
      </c>
      <c r="L16" s="3"/>
      <c r="M16" s="3"/>
      <c r="N16" s="3" t="s">
        <v>44</v>
      </c>
    </row>
    <row r="17" spans="1:14">
      <c r="A17" s="3" t="s">
        <v>52</v>
      </c>
      <c r="B17" s="3" t="s">
        <v>13</v>
      </c>
      <c r="C17" s="3" t="s">
        <v>53</v>
      </c>
      <c r="D17" s="3" t="s">
        <v>54</v>
      </c>
      <c r="E17" s="3">
        <v>0</v>
      </c>
      <c r="F17" s="3">
        <v>35</v>
      </c>
      <c r="G17" s="4">
        <v>0</v>
      </c>
      <c r="H17" s="3" t="s">
        <v>55</v>
      </c>
      <c r="I17" s="3">
        <v>19583</v>
      </c>
      <c r="J17" s="3">
        <f t="shared" si="0"/>
        <v>35</v>
      </c>
      <c r="K17" s="3">
        <f t="shared" si="1"/>
        <v>45</v>
      </c>
      <c r="L17" s="3">
        <v>10</v>
      </c>
      <c r="M17" s="3"/>
      <c r="N17" s="3" t="s">
        <v>17</v>
      </c>
    </row>
    <row r="18" spans="1:14">
      <c r="A18" s="3" t="s">
        <v>56</v>
      </c>
      <c r="B18" s="3" t="s">
        <v>13</v>
      </c>
      <c r="C18" s="3" t="s">
        <v>57</v>
      </c>
      <c r="D18" s="3" t="s">
        <v>15</v>
      </c>
      <c r="E18" s="3">
        <v>190</v>
      </c>
      <c r="F18" s="3">
        <v>0</v>
      </c>
      <c r="G18" s="3">
        <v>0</v>
      </c>
      <c r="H18" s="3" t="s">
        <v>58</v>
      </c>
      <c r="I18" s="3">
        <v>38957</v>
      </c>
      <c r="J18" s="3">
        <f t="shared" si="0"/>
        <v>190</v>
      </c>
      <c r="K18" s="3">
        <f t="shared" si="1"/>
        <v>190</v>
      </c>
      <c r="L18" s="3"/>
      <c r="M18" s="3"/>
      <c r="N18" s="3" t="s">
        <v>59</v>
      </c>
    </row>
    <row r="19" spans="1:14">
      <c r="A19" s="3" t="s">
        <v>60</v>
      </c>
      <c r="B19" s="3" t="s">
        <v>13</v>
      </c>
      <c r="C19" s="3" t="s">
        <v>61</v>
      </c>
      <c r="D19" s="3" t="s">
        <v>15</v>
      </c>
      <c r="E19" s="3">
        <v>900</v>
      </c>
      <c r="F19" s="3">
        <v>70</v>
      </c>
      <c r="G19" s="3">
        <v>15</v>
      </c>
      <c r="H19" s="3" t="s">
        <v>62</v>
      </c>
      <c r="I19" s="3">
        <v>19583</v>
      </c>
      <c r="J19" s="3">
        <f t="shared" si="0"/>
        <v>955</v>
      </c>
      <c r="K19" s="3">
        <f t="shared" si="1"/>
        <v>980</v>
      </c>
      <c r="L19" s="3">
        <v>10</v>
      </c>
      <c r="M19" s="3"/>
      <c r="N19" s="3" t="s">
        <v>17</v>
      </c>
    </row>
    <row r="20" spans="1:14">
      <c r="A20" s="3" t="s">
        <v>63</v>
      </c>
      <c r="B20" s="3" t="s">
        <v>13</v>
      </c>
      <c r="C20" s="3" t="s">
        <v>23</v>
      </c>
      <c r="D20" s="3" t="s">
        <v>15</v>
      </c>
      <c r="E20" s="3">
        <v>700</v>
      </c>
      <c r="F20" s="3">
        <v>10</v>
      </c>
      <c r="G20" s="3">
        <v>0</v>
      </c>
      <c r="H20" s="3" t="s">
        <v>64</v>
      </c>
      <c r="I20" s="3">
        <v>19582</v>
      </c>
      <c r="J20" s="3">
        <f t="shared" si="0"/>
        <v>710</v>
      </c>
      <c r="K20" s="3">
        <f t="shared" si="1"/>
        <v>720</v>
      </c>
      <c r="L20" s="3">
        <v>10</v>
      </c>
      <c r="M20" s="3"/>
      <c r="N20" s="3" t="s">
        <v>17</v>
      </c>
    </row>
    <row r="21" spans="1:14">
      <c r="A21" s="3" t="s">
        <v>65</v>
      </c>
      <c r="B21" s="3" t="s">
        <v>13</v>
      </c>
      <c r="C21" s="3" t="s">
        <v>23</v>
      </c>
      <c r="D21" s="3" t="s">
        <v>15</v>
      </c>
      <c r="E21" s="3">
        <v>700</v>
      </c>
      <c r="F21" s="3">
        <v>10</v>
      </c>
      <c r="G21" s="3">
        <v>0</v>
      </c>
      <c r="H21" s="3" t="s">
        <v>64</v>
      </c>
      <c r="I21" s="3">
        <v>19582</v>
      </c>
      <c r="J21" s="3">
        <f t="shared" si="0"/>
        <v>710</v>
      </c>
      <c r="K21" s="3">
        <f t="shared" si="1"/>
        <v>720</v>
      </c>
      <c r="L21" s="3">
        <v>10</v>
      </c>
      <c r="M21" s="3"/>
      <c r="N21" s="3" t="s">
        <v>17</v>
      </c>
    </row>
    <row r="22" spans="1:14">
      <c r="A22" s="3" t="s">
        <v>66</v>
      </c>
      <c r="B22" s="3" t="s">
        <v>13</v>
      </c>
      <c r="C22" s="3" t="s">
        <v>67</v>
      </c>
      <c r="D22" s="3" t="s">
        <v>67</v>
      </c>
      <c r="E22" s="3">
        <v>700</v>
      </c>
      <c r="F22" s="3">
        <v>140</v>
      </c>
      <c r="G22" s="3">
        <v>0</v>
      </c>
      <c r="H22" s="3" t="s">
        <v>68</v>
      </c>
      <c r="I22" s="3">
        <v>19582</v>
      </c>
      <c r="J22" s="3">
        <f t="shared" si="0"/>
        <v>840</v>
      </c>
      <c r="K22" s="3">
        <f t="shared" si="1"/>
        <v>840</v>
      </c>
      <c r="L22" s="3"/>
      <c r="M22" s="3"/>
      <c r="N22" s="3" t="s">
        <v>44</v>
      </c>
    </row>
    <row r="23" spans="1:14">
      <c r="A23" s="3" t="s">
        <v>69</v>
      </c>
      <c r="B23" s="3" t="s">
        <v>13</v>
      </c>
      <c r="C23" s="3" t="s">
        <v>67</v>
      </c>
      <c r="D23" s="3" t="s">
        <v>67</v>
      </c>
      <c r="E23" s="3">
        <v>700</v>
      </c>
      <c r="F23" s="3">
        <v>140</v>
      </c>
      <c r="G23" s="3">
        <v>0</v>
      </c>
      <c r="H23" s="3" t="s">
        <v>68</v>
      </c>
      <c r="I23" s="3">
        <v>19582</v>
      </c>
      <c r="J23" s="3">
        <f t="shared" si="0"/>
        <v>840</v>
      </c>
      <c r="K23" s="3">
        <f t="shared" si="1"/>
        <v>840</v>
      </c>
      <c r="L23" s="3"/>
      <c r="M23" s="3"/>
      <c r="N23" s="3" t="s">
        <v>44</v>
      </c>
    </row>
    <row r="24" spans="1:14">
      <c r="A24" s="3" t="s">
        <v>70</v>
      </c>
      <c r="B24" s="3" t="s">
        <v>13</v>
      </c>
      <c r="C24" s="3" t="s">
        <v>42</v>
      </c>
      <c r="D24" s="3" t="s">
        <v>71</v>
      </c>
      <c r="E24" s="3">
        <v>500</v>
      </c>
      <c r="F24" s="3">
        <v>70</v>
      </c>
      <c r="G24" s="3">
        <v>15</v>
      </c>
      <c r="H24" s="3" t="s">
        <v>72</v>
      </c>
      <c r="I24" s="3">
        <v>19582</v>
      </c>
      <c r="J24" s="3">
        <f t="shared" si="0"/>
        <v>555</v>
      </c>
      <c r="K24" s="3">
        <f t="shared" si="1"/>
        <v>580</v>
      </c>
      <c r="L24" s="3">
        <v>10</v>
      </c>
      <c r="M24" s="3"/>
      <c r="N24" s="3" t="s">
        <v>17</v>
      </c>
    </row>
    <row r="25" spans="1:14">
      <c r="A25" s="3" t="s">
        <v>73</v>
      </c>
      <c r="B25" s="3" t="s">
        <v>13</v>
      </c>
      <c r="C25" s="3" t="s">
        <v>42</v>
      </c>
      <c r="D25" s="3" t="s">
        <v>71</v>
      </c>
      <c r="E25" s="3">
        <v>500</v>
      </c>
      <c r="F25" s="3">
        <v>70</v>
      </c>
      <c r="G25" s="3">
        <v>15</v>
      </c>
      <c r="H25" s="3" t="s">
        <v>72</v>
      </c>
      <c r="I25" s="3">
        <v>19582</v>
      </c>
      <c r="J25" s="3">
        <f t="shared" si="0"/>
        <v>555</v>
      </c>
      <c r="K25" s="3">
        <f t="shared" si="1"/>
        <v>580</v>
      </c>
      <c r="L25" s="3">
        <v>10</v>
      </c>
      <c r="M25" s="3"/>
      <c r="N25" s="3" t="s">
        <v>17</v>
      </c>
    </row>
    <row r="26" spans="1:14">
      <c r="A26" s="3" t="s">
        <v>74</v>
      </c>
      <c r="B26" s="3" t="s">
        <v>13</v>
      </c>
      <c r="C26" s="3" t="s">
        <v>15</v>
      </c>
      <c r="D26" s="3" t="s">
        <v>75</v>
      </c>
      <c r="E26" s="3">
        <v>460</v>
      </c>
      <c r="F26" s="3">
        <v>70</v>
      </c>
      <c r="G26" s="3">
        <v>0</v>
      </c>
      <c r="H26" s="3" t="s">
        <v>76</v>
      </c>
      <c r="I26" s="3">
        <v>38957</v>
      </c>
      <c r="J26" s="3">
        <f t="shared" si="0"/>
        <v>530</v>
      </c>
      <c r="K26" s="3">
        <f t="shared" si="1"/>
        <v>530</v>
      </c>
      <c r="L26" s="3"/>
      <c r="M26" s="3"/>
      <c r="N26" s="3" t="s">
        <v>59</v>
      </c>
    </row>
    <row r="27" spans="1:14">
      <c r="A27" s="3" t="s">
        <v>77</v>
      </c>
      <c r="B27" s="3" t="s">
        <v>13</v>
      </c>
      <c r="C27" s="3" t="s">
        <v>15</v>
      </c>
      <c r="D27" s="3" t="s">
        <v>75</v>
      </c>
      <c r="E27" s="3">
        <v>460</v>
      </c>
      <c r="F27" s="3">
        <v>70</v>
      </c>
      <c r="G27" s="3">
        <v>0</v>
      </c>
      <c r="H27" s="3" t="s">
        <v>76</v>
      </c>
      <c r="I27" s="3">
        <v>38957</v>
      </c>
      <c r="J27" s="3">
        <f t="shared" si="0"/>
        <v>530</v>
      </c>
      <c r="K27" s="3">
        <f t="shared" si="1"/>
        <v>530</v>
      </c>
      <c r="L27" s="3"/>
      <c r="M27" s="3"/>
      <c r="N27" s="3" t="s">
        <v>59</v>
      </c>
    </row>
    <row r="28" spans="1:14">
      <c r="A28" s="3" t="s">
        <v>78</v>
      </c>
      <c r="B28" s="3" t="s">
        <v>13</v>
      </c>
      <c r="C28" s="3" t="s">
        <v>61</v>
      </c>
      <c r="D28" s="3" t="s">
        <v>15</v>
      </c>
      <c r="E28" s="3">
        <v>900</v>
      </c>
      <c r="F28" s="3">
        <v>70</v>
      </c>
      <c r="G28" s="3">
        <v>15</v>
      </c>
      <c r="H28" s="3" t="s">
        <v>79</v>
      </c>
      <c r="I28" s="3">
        <v>19582</v>
      </c>
      <c r="J28" s="3">
        <f t="shared" si="0"/>
        <v>955</v>
      </c>
      <c r="K28" s="3">
        <f t="shared" si="1"/>
        <v>980</v>
      </c>
      <c r="L28" s="3">
        <v>10</v>
      </c>
      <c r="M28" s="3"/>
      <c r="N28" s="3" t="s">
        <v>17</v>
      </c>
    </row>
    <row r="29" spans="1:14">
      <c r="A29" s="3" t="s">
        <v>80</v>
      </c>
      <c r="B29" s="3" t="s">
        <v>13</v>
      </c>
      <c r="C29" s="3" t="s">
        <v>15</v>
      </c>
      <c r="D29" s="3" t="s">
        <v>61</v>
      </c>
      <c r="E29" s="3">
        <v>900</v>
      </c>
      <c r="F29" s="3">
        <v>70</v>
      </c>
      <c r="G29" s="3">
        <v>15</v>
      </c>
      <c r="H29" s="3" t="s">
        <v>81</v>
      </c>
      <c r="I29" s="3">
        <v>38957</v>
      </c>
      <c r="J29" s="3">
        <f t="shared" si="0"/>
        <v>955</v>
      </c>
      <c r="K29" s="3">
        <f t="shared" si="1"/>
        <v>980</v>
      </c>
      <c r="L29" s="3">
        <v>10</v>
      </c>
      <c r="M29" s="3"/>
      <c r="N29" s="3" t="s">
        <v>17</v>
      </c>
    </row>
    <row r="30" spans="1:14">
      <c r="A30" s="3" t="s">
        <v>82</v>
      </c>
      <c r="B30" s="3" t="s">
        <v>13</v>
      </c>
      <c r="C30" s="3" t="s">
        <v>15</v>
      </c>
      <c r="D30" s="3" t="s">
        <v>61</v>
      </c>
      <c r="E30" s="3">
        <v>900</v>
      </c>
      <c r="F30" s="3">
        <v>70</v>
      </c>
      <c r="G30" s="3">
        <v>15</v>
      </c>
      <c r="H30" s="3" t="s">
        <v>81</v>
      </c>
      <c r="I30" s="3">
        <v>38957</v>
      </c>
      <c r="J30" s="3">
        <f t="shared" si="0"/>
        <v>955</v>
      </c>
      <c r="K30" s="3">
        <f t="shared" si="1"/>
        <v>980</v>
      </c>
      <c r="L30" s="3">
        <v>10</v>
      </c>
      <c r="M30" s="3"/>
      <c r="N30" s="3" t="s">
        <v>17</v>
      </c>
    </row>
    <row r="31" spans="1:14">
      <c r="A31" s="3" t="s">
        <v>83</v>
      </c>
      <c r="B31" s="3" t="s">
        <v>13</v>
      </c>
      <c r="C31" s="3" t="s">
        <v>19</v>
      </c>
      <c r="D31" s="3" t="s">
        <v>38</v>
      </c>
      <c r="E31" s="3">
        <v>150</v>
      </c>
      <c r="F31" s="3">
        <v>0</v>
      </c>
      <c r="G31" s="3">
        <v>0</v>
      </c>
      <c r="H31" s="3" t="s">
        <v>84</v>
      </c>
      <c r="I31" s="3">
        <v>19582</v>
      </c>
      <c r="J31" s="3">
        <f t="shared" si="0"/>
        <v>150</v>
      </c>
      <c r="K31" s="3">
        <f t="shared" si="1"/>
        <v>160</v>
      </c>
      <c r="L31" s="3">
        <v>10</v>
      </c>
      <c r="M31" s="3"/>
      <c r="N31" s="3" t="s">
        <v>17</v>
      </c>
    </row>
    <row r="32" spans="1:14">
      <c r="A32" s="3" t="s">
        <v>85</v>
      </c>
      <c r="B32" s="3" t="s">
        <v>13</v>
      </c>
      <c r="C32" s="3" t="s">
        <v>53</v>
      </c>
      <c r="D32" s="3" t="s">
        <v>86</v>
      </c>
      <c r="E32" s="3">
        <v>1000</v>
      </c>
      <c r="F32" s="3">
        <v>70</v>
      </c>
      <c r="G32" s="3">
        <v>15</v>
      </c>
      <c r="H32" s="3" t="s">
        <v>87</v>
      </c>
      <c r="I32" s="3">
        <v>38957</v>
      </c>
      <c r="J32" s="3">
        <f t="shared" si="0"/>
        <v>1055</v>
      </c>
      <c r="K32" s="3">
        <f t="shared" si="1"/>
        <v>1080</v>
      </c>
      <c r="L32" s="3">
        <v>10</v>
      </c>
      <c r="M32" s="3"/>
      <c r="N32" s="3" t="s">
        <v>17</v>
      </c>
    </row>
    <row r="33" spans="1:14">
      <c r="A33" s="3" t="s">
        <v>88</v>
      </c>
      <c r="B33" s="3" t="s">
        <v>13</v>
      </c>
      <c r="C33" s="3" t="s">
        <v>53</v>
      </c>
      <c r="D33" s="3" t="s">
        <v>86</v>
      </c>
      <c r="E33" s="3">
        <v>1000</v>
      </c>
      <c r="F33" s="3">
        <v>70</v>
      </c>
      <c r="G33" s="3">
        <v>15</v>
      </c>
      <c r="H33" s="3" t="s">
        <v>87</v>
      </c>
      <c r="I33" s="3">
        <v>38957</v>
      </c>
      <c r="J33" s="3">
        <f t="shared" si="0"/>
        <v>1055</v>
      </c>
      <c r="K33" s="3">
        <f t="shared" si="1"/>
        <v>1080</v>
      </c>
      <c r="L33" s="3">
        <v>10</v>
      </c>
      <c r="M33" s="3"/>
      <c r="N33" s="3" t="s">
        <v>17</v>
      </c>
    </row>
    <row r="34" spans="1:14">
      <c r="A34" s="3" t="s">
        <v>89</v>
      </c>
      <c r="B34" s="3" t="s">
        <v>13</v>
      </c>
      <c r="C34" s="3" t="s">
        <v>53</v>
      </c>
      <c r="D34" s="3" t="s">
        <v>86</v>
      </c>
      <c r="E34" s="3">
        <v>1000</v>
      </c>
      <c r="F34" s="3">
        <v>70</v>
      </c>
      <c r="G34" s="3">
        <v>15</v>
      </c>
      <c r="H34" s="3" t="s">
        <v>87</v>
      </c>
      <c r="I34" s="3">
        <v>38957</v>
      </c>
      <c r="J34" s="3">
        <f t="shared" si="0"/>
        <v>1055</v>
      </c>
      <c r="K34" s="3">
        <f t="shared" si="1"/>
        <v>1080</v>
      </c>
      <c r="L34" s="3">
        <v>10</v>
      </c>
      <c r="M34" s="3"/>
      <c r="N34" s="3" t="s">
        <v>17</v>
      </c>
    </row>
    <row r="35" spans="1:14">
      <c r="A35" s="3" t="s">
        <v>90</v>
      </c>
      <c r="B35" s="3" t="s">
        <v>13</v>
      </c>
      <c r="C35" s="3" t="s">
        <v>53</v>
      </c>
      <c r="D35" s="3" t="s">
        <v>86</v>
      </c>
      <c r="E35" s="3">
        <v>1000</v>
      </c>
      <c r="F35" s="3">
        <v>70</v>
      </c>
      <c r="G35" s="3">
        <v>15</v>
      </c>
      <c r="H35" s="3" t="s">
        <v>87</v>
      </c>
      <c r="I35" s="3">
        <v>38957</v>
      </c>
      <c r="J35" s="3">
        <f t="shared" si="0"/>
        <v>1055</v>
      </c>
      <c r="K35" s="3">
        <f t="shared" si="1"/>
        <v>1080</v>
      </c>
      <c r="L35" s="3">
        <v>10</v>
      </c>
      <c r="M35" s="3"/>
      <c r="N35" s="3" t="s">
        <v>17</v>
      </c>
    </row>
    <row r="36" spans="1:14">
      <c r="A36" s="3" t="s">
        <v>91</v>
      </c>
      <c r="B36" s="3" t="s">
        <v>13</v>
      </c>
      <c r="C36" s="3" t="s">
        <v>53</v>
      </c>
      <c r="D36" s="3" t="s">
        <v>86</v>
      </c>
      <c r="E36" s="3">
        <v>1000</v>
      </c>
      <c r="F36" s="3">
        <v>70</v>
      </c>
      <c r="G36" s="3">
        <v>15</v>
      </c>
      <c r="H36" s="3" t="s">
        <v>87</v>
      </c>
      <c r="I36" s="3">
        <v>38957</v>
      </c>
      <c r="J36" s="3">
        <f t="shared" si="0"/>
        <v>1055</v>
      </c>
      <c r="K36" s="3">
        <f t="shared" si="1"/>
        <v>1080</v>
      </c>
      <c r="L36" s="3">
        <v>10</v>
      </c>
      <c r="M36" s="3"/>
      <c r="N36" s="3" t="s">
        <v>17</v>
      </c>
    </row>
    <row r="37" spans="1:14">
      <c r="A37" s="3" t="s">
        <v>92</v>
      </c>
      <c r="B37" s="3" t="s">
        <v>13</v>
      </c>
      <c r="C37" s="3" t="s">
        <v>71</v>
      </c>
      <c r="D37" s="3" t="s">
        <v>42</v>
      </c>
      <c r="E37" s="3">
        <v>500</v>
      </c>
      <c r="F37" s="3">
        <v>70</v>
      </c>
      <c r="G37" s="3">
        <v>15</v>
      </c>
      <c r="H37" s="3" t="s">
        <v>93</v>
      </c>
      <c r="I37" s="3">
        <v>19583</v>
      </c>
      <c r="J37" s="3">
        <f t="shared" si="0"/>
        <v>555</v>
      </c>
      <c r="K37" s="3">
        <f t="shared" si="1"/>
        <v>580</v>
      </c>
      <c r="L37" s="3">
        <v>10</v>
      </c>
      <c r="M37" s="3"/>
      <c r="N37" s="3" t="s">
        <v>17</v>
      </c>
    </row>
    <row r="38" spans="1:14">
      <c r="A38" s="3" t="s">
        <v>94</v>
      </c>
      <c r="B38" s="3" t="s">
        <v>13</v>
      </c>
      <c r="C38" s="3" t="s">
        <v>71</v>
      </c>
      <c r="D38" s="3" t="s">
        <v>42</v>
      </c>
      <c r="E38" s="3">
        <v>600</v>
      </c>
      <c r="F38" s="3">
        <v>10</v>
      </c>
      <c r="G38" s="3">
        <v>0</v>
      </c>
      <c r="H38" s="3" t="s">
        <v>95</v>
      </c>
      <c r="I38" s="3">
        <v>19583</v>
      </c>
      <c r="J38" s="3">
        <f t="shared" si="0"/>
        <v>610</v>
      </c>
      <c r="K38" s="3">
        <f t="shared" si="1"/>
        <v>620</v>
      </c>
      <c r="L38" s="3">
        <v>10</v>
      </c>
      <c r="M38" s="3"/>
      <c r="N38" s="3" t="s">
        <v>17</v>
      </c>
    </row>
    <row r="39" spans="1:14">
      <c r="A39" s="3" t="s">
        <v>96</v>
      </c>
      <c r="B39" s="3" t="s">
        <v>13</v>
      </c>
      <c r="C39" s="3" t="s">
        <v>71</v>
      </c>
      <c r="D39" s="3" t="s">
        <v>42</v>
      </c>
      <c r="E39" s="3">
        <v>600</v>
      </c>
      <c r="F39" s="3">
        <v>10</v>
      </c>
      <c r="G39" s="3">
        <v>0</v>
      </c>
      <c r="H39" s="3" t="s">
        <v>95</v>
      </c>
      <c r="I39" s="3">
        <v>19583</v>
      </c>
      <c r="J39" s="3">
        <f t="shared" si="0"/>
        <v>610</v>
      </c>
      <c r="K39" s="3">
        <f t="shared" si="1"/>
        <v>620</v>
      </c>
      <c r="L39" s="3">
        <v>10</v>
      </c>
      <c r="M39" s="3"/>
      <c r="N39" s="3" t="s">
        <v>17</v>
      </c>
    </row>
    <row r="40" spans="1:14">
      <c r="A40" s="3" t="s">
        <v>97</v>
      </c>
      <c r="B40" s="3" t="s">
        <v>13</v>
      </c>
      <c r="C40" s="3" t="s">
        <v>61</v>
      </c>
      <c r="D40" s="3" t="s">
        <v>15</v>
      </c>
      <c r="E40" s="3">
        <v>900</v>
      </c>
      <c r="F40" s="3">
        <v>70</v>
      </c>
      <c r="G40" s="3">
        <v>15</v>
      </c>
      <c r="H40" s="3" t="s">
        <v>98</v>
      </c>
      <c r="I40" s="3">
        <v>19583</v>
      </c>
      <c r="J40" s="3">
        <f t="shared" si="0"/>
        <v>955</v>
      </c>
      <c r="K40" s="3">
        <f t="shared" si="1"/>
        <v>980</v>
      </c>
      <c r="L40" s="3">
        <v>10</v>
      </c>
      <c r="M40" s="3"/>
      <c r="N40" s="3" t="s">
        <v>17</v>
      </c>
    </row>
    <row r="41" spans="1:14">
      <c r="A41" s="3" t="s">
        <v>99</v>
      </c>
      <c r="B41" s="3" t="s">
        <v>13</v>
      </c>
      <c r="C41" s="3" t="s">
        <v>61</v>
      </c>
      <c r="D41" s="3" t="s">
        <v>15</v>
      </c>
      <c r="E41" s="3">
        <v>900</v>
      </c>
      <c r="F41" s="3">
        <v>70</v>
      </c>
      <c r="G41" s="3">
        <v>15</v>
      </c>
      <c r="H41" s="3" t="s">
        <v>98</v>
      </c>
      <c r="I41" s="3">
        <v>19583</v>
      </c>
      <c r="J41" s="3">
        <f t="shared" si="0"/>
        <v>955</v>
      </c>
      <c r="K41" s="3">
        <f t="shared" si="1"/>
        <v>980</v>
      </c>
      <c r="L41" s="3">
        <v>10</v>
      </c>
      <c r="M41" s="3"/>
      <c r="N41" s="3" t="s">
        <v>17</v>
      </c>
    </row>
    <row r="42" spans="1:14">
      <c r="A42" s="3" t="s">
        <v>100</v>
      </c>
      <c r="B42" s="3" t="s">
        <v>13</v>
      </c>
      <c r="C42" s="3" t="s">
        <v>61</v>
      </c>
      <c r="D42" s="3" t="s">
        <v>15</v>
      </c>
      <c r="E42" s="3">
        <v>900</v>
      </c>
      <c r="F42" s="3">
        <v>70</v>
      </c>
      <c r="G42" s="3">
        <v>15</v>
      </c>
      <c r="H42" s="3" t="s">
        <v>98</v>
      </c>
      <c r="I42" s="3">
        <v>19583</v>
      </c>
      <c r="J42" s="3">
        <f t="shared" si="0"/>
        <v>955</v>
      </c>
      <c r="K42" s="3">
        <f t="shared" si="1"/>
        <v>980</v>
      </c>
      <c r="L42" s="3">
        <v>10</v>
      </c>
      <c r="M42" s="3"/>
      <c r="N42" s="3" t="s">
        <v>17</v>
      </c>
    </row>
    <row r="43" spans="1:14">
      <c r="A43" s="3" t="s">
        <v>101</v>
      </c>
      <c r="B43" s="3" t="s">
        <v>13</v>
      </c>
      <c r="C43" s="3" t="s">
        <v>14</v>
      </c>
      <c r="D43" s="3" t="s">
        <v>15</v>
      </c>
      <c r="E43" s="3">
        <v>150</v>
      </c>
      <c r="F43" s="3">
        <v>0</v>
      </c>
      <c r="G43" s="3">
        <v>0</v>
      </c>
      <c r="H43" s="3" t="s">
        <v>102</v>
      </c>
      <c r="I43" s="3">
        <v>38957</v>
      </c>
      <c r="J43" s="3">
        <f t="shared" si="0"/>
        <v>150</v>
      </c>
      <c r="K43" s="3">
        <f t="shared" si="1"/>
        <v>160</v>
      </c>
      <c r="L43" s="3">
        <v>10</v>
      </c>
      <c r="M43" s="3"/>
      <c r="N43" s="3" t="s">
        <v>17</v>
      </c>
    </row>
    <row r="44" spans="1:14">
      <c r="A44" s="3" t="s">
        <v>103</v>
      </c>
      <c r="B44" s="3" t="s">
        <v>13</v>
      </c>
      <c r="C44" s="3" t="s">
        <v>104</v>
      </c>
      <c r="D44" s="3" t="s">
        <v>15</v>
      </c>
      <c r="E44" s="3">
        <v>460</v>
      </c>
      <c r="F44" s="3">
        <v>70</v>
      </c>
      <c r="G44" s="3">
        <v>8</v>
      </c>
      <c r="H44" s="3" t="s">
        <v>105</v>
      </c>
      <c r="I44" s="3">
        <v>38957</v>
      </c>
      <c r="J44" s="3">
        <f t="shared" si="0"/>
        <v>522</v>
      </c>
      <c r="K44" s="3">
        <f t="shared" si="1"/>
        <v>530</v>
      </c>
      <c r="L44" s="3"/>
      <c r="M44" s="3"/>
      <c r="N44" s="3" t="s">
        <v>106</v>
      </c>
    </row>
    <row r="45" spans="1:14">
      <c r="A45" s="3" t="s">
        <v>107</v>
      </c>
      <c r="B45" s="3" t="s">
        <v>13</v>
      </c>
      <c r="C45" s="3" t="s">
        <v>104</v>
      </c>
      <c r="D45" s="3" t="s">
        <v>15</v>
      </c>
      <c r="E45" s="3">
        <v>460</v>
      </c>
      <c r="F45" s="3">
        <v>70</v>
      </c>
      <c r="G45" s="3">
        <v>8</v>
      </c>
      <c r="H45" s="3" t="s">
        <v>105</v>
      </c>
      <c r="I45" s="3">
        <v>38957</v>
      </c>
      <c r="J45" s="3">
        <f t="shared" si="0"/>
        <v>522</v>
      </c>
      <c r="K45" s="3">
        <f t="shared" si="1"/>
        <v>530</v>
      </c>
      <c r="L45" s="3"/>
      <c r="M45" s="3"/>
      <c r="N45" s="3" t="s">
        <v>106</v>
      </c>
    </row>
    <row r="46" spans="1:14">
      <c r="A46" s="3" t="s">
        <v>108</v>
      </c>
      <c r="B46" s="3" t="s">
        <v>13</v>
      </c>
      <c r="C46" s="3" t="s">
        <v>104</v>
      </c>
      <c r="D46" s="3" t="s">
        <v>15</v>
      </c>
      <c r="E46" s="3">
        <v>460</v>
      </c>
      <c r="F46" s="3">
        <v>70</v>
      </c>
      <c r="G46" s="3">
        <v>8</v>
      </c>
      <c r="H46" s="3" t="s">
        <v>105</v>
      </c>
      <c r="I46" s="3">
        <v>38957</v>
      </c>
      <c r="J46" s="3">
        <f t="shared" si="0"/>
        <v>522</v>
      </c>
      <c r="K46" s="3">
        <f t="shared" si="1"/>
        <v>530</v>
      </c>
      <c r="L46" s="3"/>
      <c r="M46" s="3"/>
      <c r="N46" s="3" t="s">
        <v>106</v>
      </c>
    </row>
    <row r="47" spans="1:14">
      <c r="A47" s="3" t="s">
        <v>109</v>
      </c>
      <c r="B47" s="3" t="s">
        <v>13</v>
      </c>
      <c r="C47" s="3" t="s">
        <v>19</v>
      </c>
      <c r="D47" s="3" t="s">
        <v>15</v>
      </c>
      <c r="E47" s="3">
        <v>800</v>
      </c>
      <c r="F47" s="3">
        <v>60</v>
      </c>
      <c r="G47" s="3">
        <v>45</v>
      </c>
      <c r="H47" s="3" t="s">
        <v>110</v>
      </c>
      <c r="I47" s="3">
        <v>19583</v>
      </c>
      <c r="J47" s="3">
        <f t="shared" si="0"/>
        <v>815</v>
      </c>
      <c r="K47" s="3">
        <f t="shared" si="1"/>
        <v>870</v>
      </c>
      <c r="L47" s="3">
        <v>10</v>
      </c>
      <c r="M47" s="3"/>
      <c r="N47" s="3" t="s">
        <v>17</v>
      </c>
    </row>
    <row r="48" spans="1:14">
      <c r="A48" s="3" t="s">
        <v>111</v>
      </c>
      <c r="B48" s="3" t="s">
        <v>13</v>
      </c>
      <c r="C48" s="3" t="s">
        <v>19</v>
      </c>
      <c r="D48" s="3" t="s">
        <v>15</v>
      </c>
      <c r="E48" s="3">
        <v>800</v>
      </c>
      <c r="F48" s="3">
        <v>60</v>
      </c>
      <c r="G48" s="3">
        <v>45</v>
      </c>
      <c r="H48" s="3" t="s">
        <v>110</v>
      </c>
      <c r="I48" s="3">
        <v>19583</v>
      </c>
      <c r="J48" s="3">
        <f t="shared" si="0"/>
        <v>815</v>
      </c>
      <c r="K48" s="3">
        <f t="shared" si="1"/>
        <v>870</v>
      </c>
      <c r="L48" s="3">
        <v>10</v>
      </c>
      <c r="M48" s="3"/>
      <c r="N48" s="3" t="s">
        <v>17</v>
      </c>
    </row>
    <row r="49" spans="1:14">
      <c r="A49" s="3" t="s">
        <v>112</v>
      </c>
      <c r="B49" s="3" t="s">
        <v>13</v>
      </c>
      <c r="C49" s="3" t="s">
        <v>19</v>
      </c>
      <c r="D49" s="3" t="s">
        <v>15</v>
      </c>
      <c r="E49" s="3">
        <v>800</v>
      </c>
      <c r="F49" s="3">
        <v>60</v>
      </c>
      <c r="G49" s="3">
        <v>45</v>
      </c>
      <c r="H49" s="3" t="s">
        <v>110</v>
      </c>
      <c r="I49" s="3">
        <v>19583</v>
      </c>
      <c r="J49" s="3">
        <f t="shared" si="0"/>
        <v>815</v>
      </c>
      <c r="K49" s="3">
        <f t="shared" si="1"/>
        <v>870</v>
      </c>
      <c r="L49" s="3">
        <v>10</v>
      </c>
      <c r="M49" s="3"/>
      <c r="N49" s="3" t="s">
        <v>17</v>
      </c>
    </row>
    <row r="50" spans="1:14">
      <c r="A50" s="3" t="s">
        <v>113</v>
      </c>
      <c r="B50" s="3" t="s">
        <v>13</v>
      </c>
      <c r="C50" s="3" t="s">
        <v>19</v>
      </c>
      <c r="D50" s="3" t="s">
        <v>15</v>
      </c>
      <c r="E50" s="3">
        <v>800</v>
      </c>
      <c r="F50" s="3">
        <v>60</v>
      </c>
      <c r="G50" s="3">
        <v>45</v>
      </c>
      <c r="H50" s="3" t="s">
        <v>110</v>
      </c>
      <c r="I50" s="3">
        <v>19583</v>
      </c>
      <c r="J50" s="3">
        <f t="shared" si="0"/>
        <v>815</v>
      </c>
      <c r="K50" s="3">
        <f t="shared" si="1"/>
        <v>870</v>
      </c>
      <c r="L50" s="3">
        <v>10</v>
      </c>
      <c r="M50" s="3"/>
      <c r="N50" s="3" t="s">
        <v>17</v>
      </c>
    </row>
    <row r="51" spans="1:14">
      <c r="A51" s="3" t="s">
        <v>114</v>
      </c>
      <c r="B51" s="3" t="s">
        <v>13</v>
      </c>
      <c r="C51" s="3" t="s">
        <v>115</v>
      </c>
      <c r="D51" s="3" t="s">
        <v>15</v>
      </c>
      <c r="E51" s="3">
        <v>650</v>
      </c>
      <c r="F51" s="3">
        <v>70</v>
      </c>
      <c r="G51" s="3">
        <v>15</v>
      </c>
      <c r="H51" s="3" t="s">
        <v>116</v>
      </c>
      <c r="I51" s="3">
        <v>19583</v>
      </c>
      <c r="J51" s="3">
        <f t="shared" si="0"/>
        <v>705</v>
      </c>
      <c r="K51" s="3">
        <f t="shared" si="1"/>
        <v>730</v>
      </c>
      <c r="L51" s="3">
        <v>10</v>
      </c>
      <c r="M51" s="3"/>
      <c r="N51" s="3" t="s">
        <v>17</v>
      </c>
    </row>
    <row r="52" spans="1:14">
      <c r="A52" s="3" t="s">
        <v>117</v>
      </c>
      <c r="B52" s="3" t="s">
        <v>13</v>
      </c>
      <c r="C52" s="3" t="s">
        <v>35</v>
      </c>
      <c r="D52" s="3" t="s">
        <v>15</v>
      </c>
      <c r="E52" s="3">
        <v>800</v>
      </c>
      <c r="F52" s="3">
        <v>70</v>
      </c>
      <c r="G52" s="3">
        <v>45</v>
      </c>
      <c r="H52" s="3" t="s">
        <v>118</v>
      </c>
      <c r="I52" s="3">
        <v>19583</v>
      </c>
      <c r="J52" s="3">
        <f t="shared" si="0"/>
        <v>825</v>
      </c>
      <c r="K52" s="3">
        <f t="shared" si="1"/>
        <v>880</v>
      </c>
      <c r="L52" s="3">
        <v>10</v>
      </c>
      <c r="M52" s="3"/>
      <c r="N52" s="3" t="s">
        <v>17</v>
      </c>
    </row>
    <row r="53" spans="1:14">
      <c r="A53" s="3" t="s">
        <v>119</v>
      </c>
      <c r="B53" s="3" t="s">
        <v>13</v>
      </c>
      <c r="C53" s="3" t="s">
        <v>19</v>
      </c>
      <c r="D53" s="3" t="s">
        <v>120</v>
      </c>
      <c r="E53" s="3">
        <v>600</v>
      </c>
      <c r="F53" s="3">
        <v>70</v>
      </c>
      <c r="G53" s="3">
        <v>45</v>
      </c>
      <c r="H53" s="3" t="s">
        <v>121</v>
      </c>
      <c r="I53" s="3">
        <v>38957</v>
      </c>
      <c r="J53" s="3">
        <f t="shared" si="0"/>
        <v>625</v>
      </c>
      <c r="K53" s="3">
        <f t="shared" si="1"/>
        <v>680</v>
      </c>
      <c r="L53" s="3">
        <v>10</v>
      </c>
      <c r="M53" s="3"/>
      <c r="N53" s="3" t="s">
        <v>17</v>
      </c>
    </row>
    <row r="54" spans="1:14">
      <c r="A54" s="3" t="s">
        <v>122</v>
      </c>
      <c r="B54" s="3" t="s">
        <v>13</v>
      </c>
      <c r="C54" s="3" t="s">
        <v>53</v>
      </c>
      <c r="D54" s="3" t="s">
        <v>123</v>
      </c>
      <c r="E54" s="3">
        <v>0</v>
      </c>
      <c r="F54" s="3">
        <v>50</v>
      </c>
      <c r="G54" s="4">
        <v>0</v>
      </c>
      <c r="H54" s="3" t="s">
        <v>124</v>
      </c>
      <c r="I54" s="3">
        <v>19583</v>
      </c>
      <c r="J54" s="3">
        <f t="shared" si="0"/>
        <v>50</v>
      </c>
      <c r="K54" s="3">
        <f t="shared" si="1"/>
        <v>60</v>
      </c>
      <c r="L54" s="3">
        <v>10</v>
      </c>
      <c r="M54" s="3"/>
      <c r="N54" s="3" t="s">
        <v>17</v>
      </c>
    </row>
    <row r="55" spans="1:14">
      <c r="A55" s="3" t="s">
        <v>125</v>
      </c>
      <c r="B55" s="3" t="s">
        <v>13</v>
      </c>
      <c r="C55" s="3" t="s">
        <v>86</v>
      </c>
      <c r="D55" s="3" t="s">
        <v>53</v>
      </c>
      <c r="E55" s="3">
        <v>210</v>
      </c>
      <c r="F55" s="3">
        <v>0</v>
      </c>
      <c r="G55" s="3">
        <v>0</v>
      </c>
      <c r="H55" s="3" t="s">
        <v>126</v>
      </c>
      <c r="I55" s="3">
        <v>38957</v>
      </c>
      <c r="J55" s="3">
        <f t="shared" si="0"/>
        <v>210</v>
      </c>
      <c r="K55" s="3">
        <f t="shared" si="1"/>
        <v>220</v>
      </c>
      <c r="L55" s="3">
        <v>10</v>
      </c>
      <c r="M55" s="3"/>
      <c r="N55" s="3" t="s">
        <v>17</v>
      </c>
    </row>
    <row r="56" spans="1:14">
      <c r="A56" s="3" t="s">
        <v>127</v>
      </c>
      <c r="B56" s="3" t="s">
        <v>13</v>
      </c>
      <c r="C56" s="3" t="s">
        <v>15</v>
      </c>
      <c r="D56" s="3" t="s">
        <v>128</v>
      </c>
      <c r="E56" s="3">
        <v>770</v>
      </c>
      <c r="F56" s="3">
        <v>10</v>
      </c>
      <c r="G56" s="3">
        <v>0</v>
      </c>
      <c r="H56" s="3" t="s">
        <v>129</v>
      </c>
      <c r="I56" s="3">
        <v>38957</v>
      </c>
      <c r="J56" s="3">
        <f t="shared" si="0"/>
        <v>780</v>
      </c>
      <c r="K56" s="3">
        <f t="shared" si="1"/>
        <v>790</v>
      </c>
      <c r="L56" s="3">
        <v>10</v>
      </c>
      <c r="M56" s="3"/>
      <c r="N56" s="3" t="s">
        <v>17</v>
      </c>
    </row>
    <row r="57" spans="1:14">
      <c r="A57" s="3" t="s">
        <v>130</v>
      </c>
      <c r="B57" s="3" t="s">
        <v>13</v>
      </c>
      <c r="C57" s="3" t="s">
        <v>71</v>
      </c>
      <c r="D57" s="3" t="s">
        <v>42</v>
      </c>
      <c r="E57" s="3">
        <v>500</v>
      </c>
      <c r="F57" s="3">
        <v>70</v>
      </c>
      <c r="G57" s="3">
        <v>15</v>
      </c>
      <c r="H57" s="3" t="s">
        <v>131</v>
      </c>
      <c r="I57" s="3">
        <v>19583</v>
      </c>
      <c r="J57" s="3">
        <f t="shared" si="0"/>
        <v>555</v>
      </c>
      <c r="K57" s="3">
        <f t="shared" si="1"/>
        <v>580</v>
      </c>
      <c r="L57" s="3">
        <v>10</v>
      </c>
      <c r="M57" s="3"/>
      <c r="N57" s="3" t="s">
        <v>17</v>
      </c>
    </row>
    <row r="58" spans="1:14">
      <c r="A58" s="3" t="s">
        <v>132</v>
      </c>
      <c r="B58" s="3" t="s">
        <v>13</v>
      </c>
      <c r="C58" s="3" t="s">
        <v>26</v>
      </c>
      <c r="D58" s="3" t="s">
        <v>53</v>
      </c>
      <c r="E58" s="3">
        <v>900</v>
      </c>
      <c r="F58" s="3">
        <v>70</v>
      </c>
      <c r="G58" s="3">
        <v>15</v>
      </c>
      <c r="H58" s="3" t="s">
        <v>133</v>
      </c>
      <c r="I58" s="3">
        <v>19582</v>
      </c>
      <c r="J58" s="3">
        <f t="shared" si="0"/>
        <v>955</v>
      </c>
      <c r="K58" s="3">
        <f t="shared" si="1"/>
        <v>980</v>
      </c>
      <c r="L58" s="3">
        <v>10</v>
      </c>
      <c r="M58" s="3"/>
      <c r="N58" s="3" t="s">
        <v>17</v>
      </c>
    </row>
    <row r="59" spans="1:14">
      <c r="A59" s="3" t="s">
        <v>134</v>
      </c>
      <c r="B59" s="3" t="s">
        <v>13</v>
      </c>
      <c r="C59" s="3" t="s">
        <v>26</v>
      </c>
      <c r="D59" s="3" t="s">
        <v>53</v>
      </c>
      <c r="E59" s="3">
        <v>900</v>
      </c>
      <c r="F59" s="3">
        <v>70</v>
      </c>
      <c r="G59" s="3">
        <v>15</v>
      </c>
      <c r="H59" s="3" t="s">
        <v>133</v>
      </c>
      <c r="I59" s="3">
        <v>19582</v>
      </c>
      <c r="J59" s="3">
        <f t="shared" si="0"/>
        <v>955</v>
      </c>
      <c r="K59" s="3">
        <f t="shared" si="1"/>
        <v>980</v>
      </c>
      <c r="L59" s="3">
        <v>10</v>
      </c>
      <c r="M59" s="3"/>
      <c r="N59" s="3" t="s">
        <v>17</v>
      </c>
    </row>
    <row r="60" spans="1:14">
      <c r="A60" s="3" t="s">
        <v>135</v>
      </c>
      <c r="B60" s="3" t="s">
        <v>13</v>
      </c>
      <c r="C60" s="3" t="s">
        <v>136</v>
      </c>
      <c r="D60" s="3" t="s">
        <v>15</v>
      </c>
      <c r="E60" s="3">
        <v>900</v>
      </c>
      <c r="F60" s="3">
        <v>70</v>
      </c>
      <c r="G60" s="3">
        <v>15</v>
      </c>
      <c r="H60" s="3" t="s">
        <v>137</v>
      </c>
      <c r="I60" s="3">
        <v>19582</v>
      </c>
      <c r="J60" s="3">
        <f t="shared" si="0"/>
        <v>955</v>
      </c>
      <c r="K60" s="3">
        <f t="shared" si="1"/>
        <v>980</v>
      </c>
      <c r="L60" s="3">
        <v>10</v>
      </c>
      <c r="M60" s="3"/>
      <c r="N60" s="3" t="s">
        <v>17</v>
      </c>
    </row>
    <row r="61" spans="1:14">
      <c r="A61" s="3" t="s">
        <v>138</v>
      </c>
      <c r="B61" s="3" t="s">
        <v>13</v>
      </c>
      <c r="C61" s="3"/>
      <c r="D61" s="3"/>
      <c r="E61" s="3">
        <v>1850</v>
      </c>
      <c r="F61" s="3">
        <v>70</v>
      </c>
      <c r="G61" s="3">
        <v>6</v>
      </c>
      <c r="H61" s="3" t="s">
        <v>139</v>
      </c>
      <c r="I61" s="3"/>
      <c r="J61" s="3">
        <f t="shared" si="0"/>
        <v>1914</v>
      </c>
      <c r="K61" s="3">
        <f t="shared" si="1"/>
        <v>1920</v>
      </c>
      <c r="L61" s="3"/>
      <c r="M61" s="3"/>
      <c r="N61" s="3" t="s">
        <v>59</v>
      </c>
    </row>
    <row r="62" spans="1:15">
      <c r="A62" s="5" t="s">
        <v>47</v>
      </c>
      <c r="B62" s="5" t="s">
        <v>140</v>
      </c>
      <c r="C62" s="3" t="s">
        <v>41</v>
      </c>
      <c r="D62" s="3" t="s">
        <v>42</v>
      </c>
      <c r="E62" s="3">
        <v>2860</v>
      </c>
      <c r="F62" s="3">
        <v>70</v>
      </c>
      <c r="G62" s="3">
        <v>3</v>
      </c>
      <c r="H62" s="3" t="s">
        <v>46</v>
      </c>
      <c r="I62" s="3">
        <v>19583</v>
      </c>
      <c r="J62" s="3">
        <f t="shared" ref="J62:J74" si="2">(E62+F62-G62-M62)*-1</f>
        <v>-2498</v>
      </c>
      <c r="K62" s="3">
        <f t="shared" ref="K62:K74" si="3">(E62+F62-M62)*-1</f>
        <v>-2501</v>
      </c>
      <c r="L62" s="3"/>
      <c r="M62" s="3">
        <v>429</v>
      </c>
      <c r="N62" s="2"/>
      <c r="O62"/>
    </row>
    <row r="63" spans="1:15">
      <c r="A63" s="5" t="s">
        <v>141</v>
      </c>
      <c r="B63" s="5" t="s">
        <v>140</v>
      </c>
      <c r="C63" s="3" t="s">
        <v>142</v>
      </c>
      <c r="D63" s="3" t="s">
        <v>53</v>
      </c>
      <c r="E63" s="3">
        <v>800</v>
      </c>
      <c r="F63" s="3">
        <v>70</v>
      </c>
      <c r="G63" s="3">
        <v>0</v>
      </c>
      <c r="H63" s="3" t="s">
        <v>143</v>
      </c>
      <c r="I63" s="3">
        <v>38957</v>
      </c>
      <c r="J63" s="3">
        <f t="shared" si="2"/>
        <v>-870</v>
      </c>
      <c r="K63" s="3">
        <f t="shared" si="3"/>
        <v>-870</v>
      </c>
      <c r="L63" s="3"/>
      <c r="M63" s="3">
        <v>0</v>
      </c>
      <c r="N63" s="2"/>
      <c r="O63"/>
    </row>
    <row r="64" spans="1:15">
      <c r="A64" s="5" t="s">
        <v>144</v>
      </c>
      <c r="B64" s="5" t="s">
        <v>140</v>
      </c>
      <c r="C64" s="3" t="s">
        <v>71</v>
      </c>
      <c r="D64" s="3" t="s">
        <v>42</v>
      </c>
      <c r="E64" s="3">
        <v>500</v>
      </c>
      <c r="F64" s="3">
        <v>70</v>
      </c>
      <c r="G64" s="3">
        <v>15</v>
      </c>
      <c r="H64" s="3" t="s">
        <v>145</v>
      </c>
      <c r="I64" s="3">
        <v>19583</v>
      </c>
      <c r="J64" s="3">
        <f t="shared" si="2"/>
        <v>-555</v>
      </c>
      <c r="K64" s="3">
        <f t="shared" si="3"/>
        <v>-570</v>
      </c>
      <c r="L64" s="3"/>
      <c r="M64" s="3">
        <v>0</v>
      </c>
      <c r="N64" s="2"/>
      <c r="O64"/>
    </row>
    <row r="65" spans="1:15">
      <c r="A65" s="5" t="s">
        <v>146</v>
      </c>
      <c r="B65" s="5" t="s">
        <v>140</v>
      </c>
      <c r="C65" s="3" t="s">
        <v>147</v>
      </c>
      <c r="D65" s="3" t="s">
        <v>54</v>
      </c>
      <c r="E65" s="3">
        <v>550</v>
      </c>
      <c r="F65" s="3">
        <v>70</v>
      </c>
      <c r="G65" s="3">
        <v>0</v>
      </c>
      <c r="H65" s="3" t="s">
        <v>148</v>
      </c>
      <c r="I65" s="3">
        <v>19582</v>
      </c>
      <c r="J65" s="3">
        <f t="shared" si="2"/>
        <v>-565</v>
      </c>
      <c r="K65" s="3">
        <f t="shared" si="3"/>
        <v>-565</v>
      </c>
      <c r="L65" s="3"/>
      <c r="M65" s="3">
        <v>55</v>
      </c>
      <c r="N65" s="2" t="s">
        <v>149</v>
      </c>
      <c r="O65"/>
    </row>
    <row r="66" spans="1:15">
      <c r="A66" s="5" t="s">
        <v>150</v>
      </c>
      <c r="B66" s="5" t="s">
        <v>140</v>
      </c>
      <c r="C66" s="3" t="s">
        <v>151</v>
      </c>
      <c r="D66" s="3" t="s">
        <v>15</v>
      </c>
      <c r="E66" s="3">
        <v>850</v>
      </c>
      <c r="F66" s="3">
        <v>70</v>
      </c>
      <c r="G66" s="3">
        <v>0</v>
      </c>
      <c r="H66" s="3" t="s">
        <v>152</v>
      </c>
      <c r="I66" s="3">
        <v>19582</v>
      </c>
      <c r="J66" s="3">
        <f t="shared" si="2"/>
        <v>-877</v>
      </c>
      <c r="K66" s="3">
        <f t="shared" si="3"/>
        <v>-877</v>
      </c>
      <c r="L66" s="3"/>
      <c r="M66" s="3">
        <v>43</v>
      </c>
      <c r="N66" s="2"/>
      <c r="O66" s="6"/>
    </row>
    <row r="67" spans="1:15">
      <c r="A67" s="5" t="s">
        <v>153</v>
      </c>
      <c r="B67" s="5" t="s">
        <v>140</v>
      </c>
      <c r="C67" s="3" t="s">
        <v>151</v>
      </c>
      <c r="D67" s="3" t="s">
        <v>15</v>
      </c>
      <c r="E67" s="3">
        <v>850</v>
      </c>
      <c r="F67" s="3">
        <v>70</v>
      </c>
      <c r="G67" s="3">
        <v>0</v>
      </c>
      <c r="H67" s="3" t="s">
        <v>152</v>
      </c>
      <c r="I67" s="3">
        <v>19582</v>
      </c>
      <c r="J67" s="3">
        <f t="shared" si="2"/>
        <v>-877</v>
      </c>
      <c r="K67" s="3">
        <f t="shared" si="3"/>
        <v>-877</v>
      </c>
      <c r="L67" s="3"/>
      <c r="M67" s="3">
        <v>43</v>
      </c>
      <c r="N67" s="2"/>
      <c r="O67" s="6"/>
    </row>
    <row r="68" spans="1:15">
      <c r="A68" s="5" t="s">
        <v>154</v>
      </c>
      <c r="B68" s="5" t="s">
        <v>140</v>
      </c>
      <c r="C68" s="3" t="s">
        <v>155</v>
      </c>
      <c r="D68" s="3" t="s">
        <v>15</v>
      </c>
      <c r="E68" s="3">
        <v>1300</v>
      </c>
      <c r="F68" s="3">
        <v>70</v>
      </c>
      <c r="G68" s="3">
        <v>5</v>
      </c>
      <c r="H68" s="3" t="s">
        <v>156</v>
      </c>
      <c r="I68" s="3">
        <v>38957</v>
      </c>
      <c r="J68" s="3">
        <f t="shared" si="2"/>
        <v>-1365</v>
      </c>
      <c r="K68" s="3">
        <f t="shared" si="3"/>
        <v>-1370</v>
      </c>
      <c r="L68" s="3"/>
      <c r="M68" s="3">
        <v>0</v>
      </c>
      <c r="N68" s="2"/>
      <c r="O68" s="6"/>
    </row>
    <row r="69" spans="1:15">
      <c r="A69" s="5" t="s">
        <v>157</v>
      </c>
      <c r="B69" s="5" t="s">
        <v>140</v>
      </c>
      <c r="C69" s="3" t="s">
        <v>35</v>
      </c>
      <c r="D69" s="3" t="s">
        <v>15</v>
      </c>
      <c r="E69" s="3">
        <v>800</v>
      </c>
      <c r="F69" s="3">
        <v>70</v>
      </c>
      <c r="G69" s="3">
        <v>15</v>
      </c>
      <c r="H69" s="3" t="s">
        <v>158</v>
      </c>
      <c r="I69" s="3">
        <v>19583</v>
      </c>
      <c r="J69" s="3">
        <f t="shared" si="2"/>
        <v>-815</v>
      </c>
      <c r="K69" s="3">
        <f t="shared" si="3"/>
        <v>-830</v>
      </c>
      <c r="L69" s="3"/>
      <c r="M69" s="3">
        <v>40</v>
      </c>
      <c r="N69" s="2"/>
      <c r="O69" s="6"/>
    </row>
    <row r="70" spans="1:15">
      <c r="A70" s="5" t="s">
        <v>159</v>
      </c>
      <c r="B70" s="5" t="s">
        <v>140</v>
      </c>
      <c r="C70" s="3" t="s">
        <v>160</v>
      </c>
      <c r="D70" s="3" t="s">
        <v>160</v>
      </c>
      <c r="E70" s="3">
        <v>700</v>
      </c>
      <c r="F70" s="3">
        <v>140</v>
      </c>
      <c r="G70" s="3">
        <v>0</v>
      </c>
      <c r="H70" s="3" t="s">
        <v>161</v>
      </c>
      <c r="I70" s="3">
        <v>19583</v>
      </c>
      <c r="J70" s="3">
        <f t="shared" si="2"/>
        <v>-840</v>
      </c>
      <c r="K70" s="3">
        <f t="shared" si="3"/>
        <v>-840</v>
      </c>
      <c r="L70" s="3"/>
      <c r="M70" s="3">
        <v>0</v>
      </c>
      <c r="N70" s="2"/>
      <c r="O70" s="6"/>
    </row>
    <row r="71" spans="1:15">
      <c r="A71" s="5" t="s">
        <v>162</v>
      </c>
      <c r="B71" s="5" t="s">
        <v>140</v>
      </c>
      <c r="C71" s="3" t="s">
        <v>160</v>
      </c>
      <c r="D71" s="3" t="s">
        <v>160</v>
      </c>
      <c r="E71" s="3">
        <v>700</v>
      </c>
      <c r="F71" s="3">
        <v>140</v>
      </c>
      <c r="G71" s="3">
        <v>0</v>
      </c>
      <c r="H71" s="3" t="s">
        <v>161</v>
      </c>
      <c r="I71" s="3">
        <v>19583</v>
      </c>
      <c r="J71" s="3">
        <f t="shared" si="2"/>
        <v>-840</v>
      </c>
      <c r="K71" s="3">
        <f t="shared" si="3"/>
        <v>-840</v>
      </c>
      <c r="L71" s="3"/>
      <c r="M71" s="3">
        <v>0</v>
      </c>
      <c r="N71" s="2"/>
      <c r="O71" s="6"/>
    </row>
    <row r="72" spans="1:15">
      <c r="A72" s="5" t="s">
        <v>163</v>
      </c>
      <c r="B72" s="5" t="s">
        <v>140</v>
      </c>
      <c r="C72" s="3" t="s">
        <v>164</v>
      </c>
      <c r="D72" s="3" t="s">
        <v>164</v>
      </c>
      <c r="E72" s="3">
        <v>1100</v>
      </c>
      <c r="F72" s="3">
        <v>140</v>
      </c>
      <c r="G72" s="3">
        <v>0</v>
      </c>
      <c r="H72" s="3" t="s">
        <v>165</v>
      </c>
      <c r="I72" s="3">
        <v>38957</v>
      </c>
      <c r="J72" s="3">
        <f t="shared" si="2"/>
        <v>-1240</v>
      </c>
      <c r="K72" s="3">
        <f t="shared" si="3"/>
        <v>-1240</v>
      </c>
      <c r="L72" s="3"/>
      <c r="M72" s="3">
        <v>0</v>
      </c>
      <c r="N72" s="2"/>
      <c r="O72" s="6"/>
    </row>
    <row r="73" spans="1:15">
      <c r="A73" s="5" t="s">
        <v>166</v>
      </c>
      <c r="B73" s="5" t="s">
        <v>140</v>
      </c>
      <c r="C73" s="3" t="s">
        <v>164</v>
      </c>
      <c r="D73" s="3" t="s">
        <v>164</v>
      </c>
      <c r="E73" s="3">
        <v>1100</v>
      </c>
      <c r="F73" s="3">
        <v>140</v>
      </c>
      <c r="G73" s="3">
        <v>0</v>
      </c>
      <c r="H73" s="3" t="s">
        <v>165</v>
      </c>
      <c r="I73" s="3">
        <v>38957</v>
      </c>
      <c r="J73" s="3">
        <f t="shared" si="2"/>
        <v>-1240</v>
      </c>
      <c r="K73" s="3">
        <f t="shared" si="3"/>
        <v>-1240</v>
      </c>
      <c r="L73" s="3"/>
      <c r="M73" s="3">
        <v>0</v>
      </c>
      <c r="N73" s="2"/>
      <c r="O73" s="6"/>
    </row>
    <row r="74" spans="1:15">
      <c r="A74" s="5" t="s">
        <v>167</v>
      </c>
      <c r="B74" s="5" t="s">
        <v>140</v>
      </c>
      <c r="C74" s="3" t="s">
        <v>71</v>
      </c>
      <c r="D74" s="3" t="s">
        <v>53</v>
      </c>
      <c r="E74" s="3">
        <v>500</v>
      </c>
      <c r="F74" s="3">
        <v>70</v>
      </c>
      <c r="G74" s="3">
        <v>0</v>
      </c>
      <c r="H74" s="3" t="s">
        <v>168</v>
      </c>
      <c r="I74" s="3">
        <v>38957</v>
      </c>
      <c r="J74" s="3">
        <f t="shared" si="2"/>
        <v>-570</v>
      </c>
      <c r="K74" s="3">
        <f t="shared" si="3"/>
        <v>-570</v>
      </c>
      <c r="L74" s="3"/>
      <c r="M74" s="3">
        <v>0</v>
      </c>
      <c r="N74" s="2"/>
      <c r="O74" s="6"/>
    </row>
    <row r="75" spans="10:11">
      <c r="J75" s="5">
        <f>SUM(J2:J74)</f>
        <v>38981</v>
      </c>
      <c r="K75" s="5">
        <f>SUM(K2:K74)</f>
        <v>40005</v>
      </c>
    </row>
  </sheetData>
  <autoFilter xmlns:etc="http://www.wps.cn/officeDocument/2017/etCustomData" ref="A1:N75" etc:filterBottomFollowUsedRange="0">
    <extLst/>
  </autoFilter>
  <conditionalFormatting sqref="A1">
    <cfRule type="duplicateValues" dxfId="0" priority="20"/>
  </conditionalFormatting>
  <conditionalFormatting sqref="A62">
    <cfRule type="duplicateValues" dxfId="0" priority="14"/>
  </conditionalFormatting>
  <conditionalFormatting sqref="A63">
    <cfRule type="duplicateValues" dxfId="0" priority="13"/>
  </conditionalFormatting>
  <conditionalFormatting sqref="A64">
    <cfRule type="duplicateValues" dxfId="0" priority="12"/>
  </conditionalFormatting>
  <conditionalFormatting sqref="A65">
    <cfRule type="duplicateValues" dxfId="0" priority="11"/>
  </conditionalFormatting>
  <conditionalFormatting sqref="A68">
    <cfRule type="duplicateValues" dxfId="0" priority="9"/>
  </conditionalFormatting>
  <conditionalFormatting sqref="A69">
    <cfRule type="duplicateValues" dxfId="0" priority="8"/>
  </conditionalFormatting>
  <conditionalFormatting sqref="A74">
    <cfRule type="duplicateValues" dxfId="0" priority="5"/>
  </conditionalFormatting>
  <conditionalFormatting sqref="A2:A16">
    <cfRule type="duplicateValues" dxfId="0" priority="19"/>
  </conditionalFormatting>
  <conditionalFormatting sqref="A17:A61">
    <cfRule type="duplicateValues" dxfId="0" priority="18"/>
  </conditionalFormatting>
  <conditionalFormatting sqref="A66:A67">
    <cfRule type="duplicateValues" dxfId="0" priority="10"/>
  </conditionalFormatting>
  <conditionalFormatting sqref="A70:A71">
    <cfRule type="duplicateValues" dxfId="0" priority="7"/>
  </conditionalFormatting>
  <conditionalFormatting sqref="A72:A73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2025-09-04T06:32:00Z</dcterms:created>
  <dcterms:modified xsi:type="dcterms:W3CDTF">2025-09-05T08:20:01Z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CF945E2A57994D1AA97ECD64AD7167C7_11</vt:lpwstr>
  </property>
  <property fmtid="{D5CDD505-2E9C-101B-9397-08002B2CF9AE}" pid="3" name="KSOProductBuildVer">
    <vt:lpwstr>2052-12.1.0.22529</vt:lpwstr>
  </property>
</Properties>
</file>