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<sst xmlns="http://schemas.openxmlformats.org/spreadsheetml/2006/main" count="91">
  <si>
    <t>【借款报销单】</t>
  </si>
  <si>
    <r>
      <t>团号：</t>
    </r>
    <r>
      <rPr>
        <sz val="11"/>
        <color theme="1"/>
        <rFont val="宋体"/>
        <charset val="134"/>
      </rPr>
      <t>HMPA-180322-STY562</t>
    </r>
  </si>
  <si>
    <t>会议日期：2月28日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</si>
  <si>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</si>
  <si>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</si>
  <si>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</si>
  <si>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</si>
  <si>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</si>
  <si>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</si>
  <si>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</si>
  <si>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</si>
  <si>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</si>
  <si>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</si>
  <si>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</si>
  <si>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</si>
  <si>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</si>
  <si>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</si>
  <si>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</si>
  <si>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</si>
  <si>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</si>
  <si>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</si>
  <si>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</si>
  <si>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李忠</t>
  </si>
  <si>
    <t>需有客户邮件确认，并抄送合规部。</t>
  </si>
  <si>
    <t>杨舒珺</t>
  </si>
  <si>
    <t>河南斯可威国际贸易有限公司</t>
  </si>
  <si>
    <t>徐琳</t>
  </si>
  <si>
    <t>漯河市新希望汽车销售服务有限公司</t>
  </si>
  <si>
    <t>陕西华兴盛誉汽车贸易有限公司</t>
  </si>
  <si>
    <t>王婷婷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</si>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</sst>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0" fillId="29" borderId="22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21" borderId="19" applyNumberFormat="0" applyFont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4" fillId="20" borderId="18" applyNumberFormat="0" applyAlignment="0" applyProtection="0">
      <alignment vertical="center"/>
    </xf>
    <xf numFmtId="0" fontId="31" fillId="20" borderId="22" applyNumberFormat="0" applyAlignment="0" applyProtection="0">
      <alignment vertical="center"/>
    </xf>
    <xf numFmtId="0" fontId="16" fillId="14" borderId="16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6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7" fontId="4" fillId="3" borderId="6" xfId="50" applyNumberFormat="1" applyFont="1" applyFill="1" applyBorder="1" applyAlignment="1">
      <alignment horizontal="center" vertical="center"/>
    </xf>
    <xf numFmtId="177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6" fontId="5" fillId="0" borderId="6" xfId="50" applyNumberFormat="1" applyFont="1" applyBorder="1" applyAlignment="1">
      <alignment horizontal="center" vertical="center"/>
    </xf>
    <xf numFmtId="176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8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8" fontId="10" fillId="3" borderId="6" xfId="0" applyNumberFormat="1" applyFont="1" applyFill="1" applyBorder="1" applyAlignment="1">
      <alignment horizontal="center" vertical="center"/>
    </xf>
    <xf numFmtId="178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workbookViewId="0">
      <selection activeCell="G3" sqref="G3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2.875" customWidth="1"/>
    <col min="8" max="8" width="11.625" customWidth="1"/>
    <col min="9" max="9" width="33.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>F12+G12</f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0">SUM(G8:G12)</f>
        <v>0</v>
      </c>
      <c r="H13" s="67">
        <f t="shared" si="0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>F14+G14</f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1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4000</v>
      </c>
      <c r="G17" s="63">
        <v>0</v>
      </c>
      <c r="H17" s="63">
        <f t="shared" ref="H17:H22" si="2">F17+G17</f>
        <v>4000</v>
      </c>
      <c r="I17" s="84" t="s">
        <v>22</v>
      </c>
      <c r="J17" s="90" t="s">
        <v>23</v>
      </c>
    </row>
    <row r="18" customHeight="1" spans="1:10">
      <c r="A18" s="61"/>
      <c r="B18" s="62"/>
      <c r="C18" s="63"/>
      <c r="D18" s="64"/>
      <c r="E18" s="63"/>
      <c r="F18" s="63">
        <v>3930</v>
      </c>
      <c r="G18" s="63">
        <v>0</v>
      </c>
      <c r="H18" s="63">
        <f t="shared" si="2"/>
        <v>3930</v>
      </c>
      <c r="I18" s="84" t="s">
        <v>24</v>
      </c>
      <c r="J18" s="91"/>
    </row>
    <row r="19" customHeight="1" spans="1:10">
      <c r="A19" s="61"/>
      <c r="B19" s="62"/>
      <c r="C19" s="63"/>
      <c r="D19" s="64"/>
      <c r="E19" s="63"/>
      <c r="F19" s="63">
        <v>5000</v>
      </c>
      <c r="G19" s="63">
        <v>0</v>
      </c>
      <c r="H19" s="63">
        <f t="shared" si="2"/>
        <v>5000</v>
      </c>
      <c r="I19" s="84" t="s">
        <v>25</v>
      </c>
      <c r="J19" s="91"/>
    </row>
    <row r="20" customHeight="1" spans="1:10">
      <c r="A20" s="61"/>
      <c r="B20" s="62"/>
      <c r="C20" s="63"/>
      <c r="D20" s="64"/>
      <c r="E20" s="63"/>
      <c r="F20" s="63">
        <v>9557</v>
      </c>
      <c r="G20" s="63">
        <v>0</v>
      </c>
      <c r="H20" s="63">
        <f t="shared" si="2"/>
        <v>9557</v>
      </c>
      <c r="I20" s="84" t="s">
        <v>26</v>
      </c>
      <c r="J20" s="91"/>
    </row>
    <row r="21" customHeight="1" spans="1:10">
      <c r="A21" s="61"/>
      <c r="B21" s="62"/>
      <c r="C21" s="63"/>
      <c r="D21" s="64"/>
      <c r="E21" s="63"/>
      <c r="F21" s="63">
        <v>5248</v>
      </c>
      <c r="G21" s="63">
        <v>0</v>
      </c>
      <c r="H21" s="63">
        <f t="shared" si="2"/>
        <v>5248</v>
      </c>
      <c r="I21" s="84" t="s">
        <v>27</v>
      </c>
      <c r="J21" s="91"/>
    </row>
    <row r="22" customHeight="1" spans="1:10">
      <c r="A22" s="61"/>
      <c r="B22" s="62"/>
      <c r="C22" s="63"/>
      <c r="D22" s="64"/>
      <c r="E22" s="63"/>
      <c r="F22" s="63">
        <v>4000</v>
      </c>
      <c r="G22" s="63">
        <v>0</v>
      </c>
      <c r="H22" s="63">
        <f t="shared" si="2"/>
        <v>4000</v>
      </c>
      <c r="I22" s="84" t="s">
        <v>28</v>
      </c>
      <c r="J22" s="91"/>
    </row>
    <row r="23" customHeight="1" spans="1:10">
      <c r="A23" s="61"/>
      <c r="B23" s="62"/>
      <c r="C23" s="63"/>
      <c r="D23" s="64"/>
      <c r="E23" s="63"/>
      <c r="F23" s="63">
        <v>4000</v>
      </c>
      <c r="G23" s="63">
        <v>0</v>
      </c>
      <c r="H23" s="63">
        <f>F23+G23</f>
        <v>4000</v>
      </c>
      <c r="I23" s="84" t="s">
        <v>29</v>
      </c>
      <c r="J23" s="91"/>
    </row>
    <row r="24" s="50" customFormat="1" customHeight="1" spans="1:10">
      <c r="A24" s="65"/>
      <c r="B24" s="66" t="s">
        <v>30</v>
      </c>
      <c r="C24" s="67">
        <f>SUM(C17)</f>
        <v>0</v>
      </c>
      <c r="D24" s="67">
        <f t="shared" ref="D24:E24" si="3">SUM(D17)</f>
        <v>0</v>
      </c>
      <c r="E24" s="67">
        <f t="shared" si="3"/>
        <v>0</v>
      </c>
      <c r="F24" s="67">
        <f>SUM(F17:F23)</f>
        <v>35735</v>
      </c>
      <c r="G24" s="67">
        <f>SUM(G17:G23)</f>
        <v>0</v>
      </c>
      <c r="H24" s="67">
        <f>SUM(H17:H23)</f>
        <v>35735</v>
      </c>
      <c r="I24" s="87"/>
      <c r="J24" s="92"/>
    </row>
    <row r="25" customHeight="1" spans="1:10">
      <c r="A25" s="61">
        <v>4</v>
      </c>
      <c r="B25" s="62" t="s">
        <v>31</v>
      </c>
      <c r="C25" s="63">
        <v>0</v>
      </c>
      <c r="D25" s="64"/>
      <c r="E25" s="63">
        <f t="shared" ref="E24:E48" si="4">C25*D25</f>
        <v>0</v>
      </c>
      <c r="F25" s="63">
        <v>0</v>
      </c>
      <c r="G25" s="63">
        <v>0</v>
      </c>
      <c r="H25" s="63">
        <f t="shared" ref="H24:H48" si="5">F25+G25</f>
        <v>0</v>
      </c>
      <c r="I25" s="84"/>
      <c r="J25" s="90" t="s">
        <v>32</v>
      </c>
    </row>
    <row r="26" customHeight="1" spans="1:10">
      <c r="A26" s="61"/>
      <c r="B26" s="62"/>
      <c r="C26" s="63"/>
      <c r="D26" s="64"/>
      <c r="E26" s="63"/>
      <c r="F26" s="63">
        <v>0</v>
      </c>
      <c r="G26" s="63">
        <v>0</v>
      </c>
      <c r="H26" s="63">
        <f t="shared" si="5"/>
        <v>0</v>
      </c>
      <c r="I26" s="84"/>
      <c r="J26" s="91"/>
    </row>
    <row r="27" s="50" customFormat="1" customHeight="1" spans="1:10">
      <c r="A27" s="65"/>
      <c r="B27" s="66" t="s">
        <v>33</v>
      </c>
      <c r="C27" s="67">
        <f>SUM(C25)</f>
        <v>0</v>
      </c>
      <c r="D27" s="67">
        <f t="shared" ref="D27:E27" si="6">SUM(D25)</f>
        <v>0</v>
      </c>
      <c r="E27" s="67">
        <f t="shared" si="6"/>
        <v>0</v>
      </c>
      <c r="F27" s="67">
        <f>SUM(F25:F26)</f>
        <v>0</v>
      </c>
      <c r="G27" s="67">
        <f t="shared" ref="G27:H27" si="7">SUM(G25:G26)</f>
        <v>0</v>
      </c>
      <c r="H27" s="67">
        <f t="shared" si="7"/>
        <v>0</v>
      </c>
      <c r="I27" s="87"/>
      <c r="J27" s="92"/>
    </row>
    <row r="28" customHeight="1" spans="1:10">
      <c r="A28" s="68">
        <v>5</v>
      </c>
      <c r="B28" s="69" t="s">
        <v>34</v>
      </c>
      <c r="C28" s="70">
        <v>0</v>
      </c>
      <c r="D28" s="68"/>
      <c r="E28" s="70">
        <f t="shared" si="4"/>
        <v>0</v>
      </c>
      <c r="F28" s="63">
        <v>0</v>
      </c>
      <c r="G28" s="63">
        <v>0</v>
      </c>
      <c r="H28" s="63">
        <f t="shared" si="5"/>
        <v>0</v>
      </c>
      <c r="I28" s="84"/>
      <c r="J28" s="89" t="s">
        <v>35</v>
      </c>
    </row>
    <row r="29" customHeight="1" spans="1:10">
      <c r="A29" s="71"/>
      <c r="B29" s="72"/>
      <c r="C29" s="73"/>
      <c r="D29" s="71"/>
      <c r="E29" s="73"/>
      <c r="F29" s="63">
        <v>0</v>
      </c>
      <c r="G29" s="63">
        <v>0</v>
      </c>
      <c r="H29" s="63">
        <f t="shared" ref="H29" si="8">F29+G29</f>
        <v>0</v>
      </c>
      <c r="I29" s="84"/>
      <c r="J29" s="86"/>
    </row>
    <row r="30" s="50" customFormat="1" customHeight="1" spans="1:10">
      <c r="A30" s="65"/>
      <c r="B30" s="66" t="s">
        <v>36</v>
      </c>
      <c r="C30" s="67">
        <f>SUM(C28)</f>
        <v>0</v>
      </c>
      <c r="D30" s="67">
        <f t="shared" ref="D30:E30" si="9">SUM(D28)</f>
        <v>0</v>
      </c>
      <c r="E30" s="67">
        <f t="shared" si="9"/>
        <v>0</v>
      </c>
      <c r="F30" s="67">
        <f>SUM(F28:F29)</f>
        <v>0</v>
      </c>
      <c r="G30" s="67">
        <f>SUM(G28:G29)</f>
        <v>0</v>
      </c>
      <c r="H30" s="67">
        <f t="shared" ref="H30" si="10">SUM(H28:H29)</f>
        <v>0</v>
      </c>
      <c r="I30" s="87"/>
      <c r="J30" s="88"/>
    </row>
    <row r="31" customHeight="1" spans="1:10">
      <c r="A31" s="61">
        <v>6</v>
      </c>
      <c r="B31" s="62" t="s">
        <v>37</v>
      </c>
      <c r="C31" s="63">
        <v>0</v>
      </c>
      <c r="D31" s="64"/>
      <c r="E31" s="63">
        <f t="shared" si="4"/>
        <v>0</v>
      </c>
      <c r="F31" s="63">
        <v>0</v>
      </c>
      <c r="G31" s="63">
        <v>0</v>
      </c>
      <c r="H31" s="63">
        <f t="shared" si="5"/>
        <v>0</v>
      </c>
      <c r="I31" s="84"/>
      <c r="J31" s="89" t="s">
        <v>38</v>
      </c>
    </row>
    <row r="32" customHeight="1" spans="1:10">
      <c r="A32" s="61"/>
      <c r="B32" s="62"/>
      <c r="C32" s="63"/>
      <c r="D32" s="64"/>
      <c r="E32" s="63"/>
      <c r="F32" s="63">
        <v>0</v>
      </c>
      <c r="G32" s="63">
        <v>0</v>
      </c>
      <c r="H32" s="63">
        <f t="shared" si="5"/>
        <v>0</v>
      </c>
      <c r="I32" s="84"/>
      <c r="J32" s="91"/>
    </row>
    <row r="33" customHeight="1" spans="1:10">
      <c r="A33" s="61"/>
      <c r="B33" s="62"/>
      <c r="C33" s="63"/>
      <c r="D33" s="64"/>
      <c r="E33" s="63"/>
      <c r="F33" s="63">
        <v>0</v>
      </c>
      <c r="G33" s="63">
        <v>0</v>
      </c>
      <c r="H33" s="63">
        <f t="shared" si="5"/>
        <v>0</v>
      </c>
      <c r="I33" s="84"/>
      <c r="J33" s="91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5"/>
        <v>0</v>
      </c>
      <c r="I34" s="84"/>
      <c r="J34" s="91"/>
    </row>
    <row r="35" s="50" customFormat="1" customHeight="1" spans="1:10">
      <c r="A35" s="65"/>
      <c r="B35" s="66" t="s">
        <v>39</v>
      </c>
      <c r="C35" s="67">
        <f>SUM(C31)</f>
        <v>0</v>
      </c>
      <c r="D35" s="67">
        <f t="shared" ref="D35:E35" si="11">SUM(D31)</f>
        <v>0</v>
      </c>
      <c r="E35" s="67">
        <f t="shared" si="11"/>
        <v>0</v>
      </c>
      <c r="F35" s="67">
        <f>SUM(F31:F34)</f>
        <v>0</v>
      </c>
      <c r="G35" s="67">
        <f t="shared" ref="G35:H35" si="12">SUM(G31:G34)</f>
        <v>0</v>
      </c>
      <c r="H35" s="67">
        <f t="shared" si="12"/>
        <v>0</v>
      </c>
      <c r="I35" s="87"/>
      <c r="J35" s="92"/>
    </row>
    <row r="36" customHeight="1" spans="1:10">
      <c r="A36" s="61">
        <v>7</v>
      </c>
      <c r="B36" s="62" t="s">
        <v>40</v>
      </c>
      <c r="C36" s="63">
        <v>0</v>
      </c>
      <c r="D36" s="64"/>
      <c r="E36" s="63">
        <f t="shared" si="4"/>
        <v>0</v>
      </c>
      <c r="F36" s="63">
        <v>0</v>
      </c>
      <c r="G36" s="63">
        <v>0</v>
      </c>
      <c r="H36" s="63">
        <f t="shared" si="5"/>
        <v>0</v>
      </c>
      <c r="I36" s="84"/>
      <c r="J36" s="93"/>
    </row>
    <row r="37" customHeight="1" spans="1:10">
      <c r="A37" s="61"/>
      <c r="B37" s="62"/>
      <c r="C37" s="63"/>
      <c r="D37" s="64"/>
      <c r="E37" s="63"/>
      <c r="F37" s="63">
        <v>0</v>
      </c>
      <c r="G37" s="63">
        <v>0</v>
      </c>
      <c r="H37" s="63">
        <f t="shared" si="5"/>
        <v>0</v>
      </c>
      <c r="I37" s="84"/>
      <c r="J37" s="94"/>
    </row>
    <row r="38" customHeight="1" spans="1:10">
      <c r="A38" s="61"/>
      <c r="B38" s="62"/>
      <c r="C38" s="63"/>
      <c r="D38" s="64"/>
      <c r="E38" s="63"/>
      <c r="F38" s="63">
        <v>0</v>
      </c>
      <c r="G38" s="63">
        <v>0</v>
      </c>
      <c r="H38" s="63">
        <f t="shared" si="5"/>
        <v>0</v>
      </c>
      <c r="I38" s="84"/>
      <c r="J38" s="94"/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5"/>
        <v>0</v>
      </c>
      <c r="I39" s="84"/>
      <c r="J39" s="94"/>
    </row>
    <row r="40" s="50" customFormat="1" customHeight="1" spans="1:10">
      <c r="A40" s="65"/>
      <c r="B40" s="66" t="s">
        <v>41</v>
      </c>
      <c r="C40" s="67">
        <f>SUM(C36)</f>
        <v>0</v>
      </c>
      <c r="D40" s="67">
        <f t="shared" ref="D40:E40" si="13">SUM(D36)</f>
        <v>0</v>
      </c>
      <c r="E40" s="67">
        <f t="shared" si="13"/>
        <v>0</v>
      </c>
      <c r="F40" s="67">
        <f>SUM(F36:F39)</f>
        <v>0</v>
      </c>
      <c r="G40" s="67">
        <f t="shared" ref="G40:H40" si="14">SUM(G36:G39)</f>
        <v>0</v>
      </c>
      <c r="H40" s="67">
        <f t="shared" si="14"/>
        <v>0</v>
      </c>
      <c r="I40" s="87"/>
      <c r="J40" s="95"/>
    </row>
    <row r="41" customHeight="1" spans="1:10">
      <c r="A41" s="61">
        <v>8</v>
      </c>
      <c r="B41" s="62" t="s">
        <v>42</v>
      </c>
      <c r="C41" s="63">
        <v>0</v>
      </c>
      <c r="D41" s="64"/>
      <c r="E41" s="63">
        <f t="shared" si="4"/>
        <v>0</v>
      </c>
      <c r="F41" s="63">
        <v>0</v>
      </c>
      <c r="G41" s="63">
        <v>0</v>
      </c>
      <c r="H41" s="63">
        <f t="shared" si="5"/>
        <v>0</v>
      </c>
      <c r="I41" s="84"/>
      <c r="J41" s="90" t="s">
        <v>43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5"/>
        <v>0</v>
      </c>
      <c r="I42" s="84"/>
      <c r="J42" s="91"/>
    </row>
    <row r="43" s="50" customFormat="1" customHeight="1" spans="1:10">
      <c r="A43" s="65"/>
      <c r="B43" s="66" t="s">
        <v>44</v>
      </c>
      <c r="C43" s="67">
        <f>SUM(C41)</f>
        <v>0</v>
      </c>
      <c r="D43" s="67">
        <f t="shared" ref="D43:E43" si="15">SUM(D41)</f>
        <v>0</v>
      </c>
      <c r="E43" s="67">
        <f t="shared" si="15"/>
        <v>0</v>
      </c>
      <c r="F43" s="67">
        <f>SUM(F41:F42)</f>
        <v>0</v>
      </c>
      <c r="G43" s="67">
        <f t="shared" ref="G43:H43" si="16">SUM(G41:G42)</f>
        <v>0</v>
      </c>
      <c r="H43" s="67">
        <f t="shared" si="16"/>
        <v>0</v>
      </c>
      <c r="I43" s="87"/>
      <c r="J43" s="92"/>
    </row>
    <row r="44" customHeight="1" spans="1:10">
      <c r="A44" s="61">
        <v>9</v>
      </c>
      <c r="B44" s="62" t="s">
        <v>45</v>
      </c>
      <c r="C44" s="63">
        <v>0</v>
      </c>
      <c r="D44" s="64"/>
      <c r="E44" s="63">
        <f t="shared" si="4"/>
        <v>0</v>
      </c>
      <c r="F44" s="63">
        <v>0</v>
      </c>
      <c r="G44" s="63">
        <v>0</v>
      </c>
      <c r="H44" s="63">
        <f t="shared" si="5"/>
        <v>0</v>
      </c>
      <c r="I44" s="84"/>
      <c r="J44" s="89" t="s">
        <v>46</v>
      </c>
    </row>
    <row r="45" customHeight="1" spans="1:10">
      <c r="A45" s="61"/>
      <c r="B45" s="62"/>
      <c r="C45" s="63"/>
      <c r="D45" s="64"/>
      <c r="E45" s="63"/>
      <c r="F45" s="63">
        <v>0</v>
      </c>
      <c r="G45" s="63">
        <v>0</v>
      </c>
      <c r="H45" s="63">
        <f t="shared" si="5"/>
        <v>0</v>
      </c>
      <c r="I45" s="84"/>
      <c r="J45" s="86"/>
    </row>
    <row r="46" customHeight="1" spans="1:10">
      <c r="A46" s="61"/>
      <c r="B46" s="62"/>
      <c r="C46" s="63"/>
      <c r="D46" s="64"/>
      <c r="E46" s="63"/>
      <c r="F46" s="63">
        <v>0</v>
      </c>
      <c r="G46" s="63">
        <v>0</v>
      </c>
      <c r="H46" s="63">
        <f t="shared" si="5"/>
        <v>0</v>
      </c>
      <c r="I46" s="84"/>
      <c r="J46" s="86"/>
    </row>
    <row r="47" s="50" customFormat="1" customHeight="1" spans="1:10">
      <c r="A47" s="65"/>
      <c r="B47" s="66" t="s">
        <v>47</v>
      </c>
      <c r="C47" s="67">
        <f>SUM(C44)</f>
        <v>0</v>
      </c>
      <c r="D47" s="67">
        <f t="shared" ref="D47:E47" si="17">SUM(D44)</f>
        <v>0</v>
      </c>
      <c r="E47" s="67">
        <f t="shared" si="17"/>
        <v>0</v>
      </c>
      <c r="F47" s="67">
        <f>SUM(F44:F46)</f>
        <v>0</v>
      </c>
      <c r="G47" s="67">
        <f t="shared" ref="G47:H47" si="18">SUM(G44:G46)</f>
        <v>0</v>
      </c>
      <c r="H47" s="67">
        <f t="shared" si="18"/>
        <v>0</v>
      </c>
      <c r="I47" s="87"/>
      <c r="J47" s="88"/>
    </row>
    <row r="48" customHeight="1" spans="1:10">
      <c r="A48" s="68">
        <v>10</v>
      </c>
      <c r="B48" s="62" t="s">
        <v>48</v>
      </c>
      <c r="C48" s="63">
        <v>0</v>
      </c>
      <c r="D48" s="64"/>
      <c r="E48" s="63">
        <f t="shared" si="4"/>
        <v>0</v>
      </c>
      <c r="F48" s="63">
        <v>0</v>
      </c>
      <c r="G48" s="63">
        <v>0</v>
      </c>
      <c r="H48" s="63">
        <f t="shared" si="5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ref="H49:H54" si="19">F49+G49</f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4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customHeight="1" spans="1:10">
      <c r="A52" s="74"/>
      <c r="B52" s="62"/>
      <c r="C52" s="63"/>
      <c r="D52" s="64"/>
      <c r="E52" s="63"/>
      <c r="F52" s="63">
        <v>0</v>
      </c>
      <c r="G52" s="63">
        <v>0</v>
      </c>
      <c r="H52" s="63">
        <f t="shared" si="19"/>
        <v>0</v>
      </c>
      <c r="I52" s="84"/>
      <c r="J52" s="94"/>
    </row>
    <row r="53" customHeight="1" spans="1:10">
      <c r="A53" s="74"/>
      <c r="B53" s="62"/>
      <c r="C53" s="63"/>
      <c r="D53" s="64"/>
      <c r="E53" s="63"/>
      <c r="F53" s="63">
        <v>0</v>
      </c>
      <c r="G53" s="63">
        <v>0</v>
      </c>
      <c r="H53" s="63">
        <f t="shared" si="19"/>
        <v>0</v>
      </c>
      <c r="I53" s="84"/>
      <c r="J53" s="94"/>
    </row>
    <row r="54" customHeight="1" spans="1:10">
      <c r="A54" s="71"/>
      <c r="B54" s="62"/>
      <c r="C54" s="63"/>
      <c r="D54" s="64"/>
      <c r="E54" s="63"/>
      <c r="F54" s="63">
        <v>0</v>
      </c>
      <c r="G54" s="63">
        <v>0</v>
      </c>
      <c r="H54" s="63">
        <f t="shared" si="19"/>
        <v>0</v>
      </c>
      <c r="I54" s="84"/>
      <c r="J54" s="94"/>
    </row>
    <row r="55" s="50" customFormat="1" customHeight="1" spans="1:10">
      <c r="A55" s="65"/>
      <c r="B55" s="66" t="s">
        <v>49</v>
      </c>
      <c r="C55" s="67">
        <f>SUM(C48)</f>
        <v>0</v>
      </c>
      <c r="D55" s="67">
        <f t="shared" ref="D55:E55" si="20">SUM(D48)</f>
        <v>0</v>
      </c>
      <c r="E55" s="67">
        <f t="shared" si="20"/>
        <v>0</v>
      </c>
      <c r="F55" s="67">
        <f>SUM(F48:F54)</f>
        <v>0</v>
      </c>
      <c r="G55" s="67">
        <f t="shared" ref="G55:H55" si="21">SUM(G48:G54)</f>
        <v>0</v>
      </c>
      <c r="H55" s="67">
        <f t="shared" si="21"/>
        <v>0</v>
      </c>
      <c r="I55" s="87"/>
      <c r="J55" s="95"/>
    </row>
    <row r="56" customHeight="1" spans="1:10">
      <c r="A56" s="65"/>
      <c r="B56" s="66" t="s">
        <v>50</v>
      </c>
      <c r="C56" s="67">
        <f>SUM(C55,C47,C43,C40,C35,C30,C27,C24,C16,C13)</f>
        <v>0</v>
      </c>
      <c r="D56" s="67">
        <f t="shared" ref="D56:H56" si="22">SUM(D55,D47,D43,D40,D35,D30,D27,D24,D16,D13)</f>
        <v>0</v>
      </c>
      <c r="E56" s="67">
        <f t="shared" si="22"/>
        <v>0</v>
      </c>
      <c r="F56" s="67">
        <f t="shared" si="22"/>
        <v>35735</v>
      </c>
      <c r="G56" s="67">
        <f t="shared" si="22"/>
        <v>0</v>
      </c>
      <c r="H56" s="67">
        <f t="shared" si="22"/>
        <v>35735</v>
      </c>
      <c r="I56" s="87"/>
      <c r="J56" s="96"/>
    </row>
    <row r="60" customHeight="1" spans="1:9">
      <c r="A60" s="75" t="s">
        <v>51</v>
      </c>
      <c r="B60" s="76"/>
      <c r="C60" s="77" t="s">
        <v>52</v>
      </c>
      <c r="D60" s="77"/>
      <c r="E60" s="77" t="s">
        <v>53</v>
      </c>
      <c r="F60" s="77"/>
      <c r="G60" s="77" t="s">
        <v>54</v>
      </c>
      <c r="H60" s="77"/>
      <c r="I60" s="97" t="s">
        <v>55</v>
      </c>
    </row>
    <row r="61" customHeight="1" spans="1:9">
      <c r="A61" s="78">
        <f>E56</f>
        <v>0</v>
      </c>
      <c r="B61" s="79"/>
      <c r="C61" s="79">
        <f>H56</f>
        <v>35735</v>
      </c>
      <c r="D61" s="79"/>
      <c r="E61" s="79">
        <f>F56</f>
        <v>35735</v>
      </c>
      <c r="F61" s="79"/>
      <c r="G61" s="79">
        <f>G56</f>
        <v>0</v>
      </c>
      <c r="H61" s="79"/>
      <c r="I61" s="98">
        <f>A61-C61</f>
        <v>-35735</v>
      </c>
    </row>
    <row r="63" customHeight="1" spans="1:9">
      <c r="A63" s="80" t="s">
        <v>56</v>
      </c>
      <c r="B63" s="81"/>
      <c r="C63" s="82" t="s">
        <v>57</v>
      </c>
      <c r="D63" s="80"/>
      <c r="E63" s="80" t="s">
        <v>58</v>
      </c>
      <c r="F63" s="80"/>
      <c r="G63" s="80" t="s">
        <v>59</v>
      </c>
      <c r="H63" s="80"/>
      <c r="I63" s="8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3"/>
    <mergeCell ref="A25:A26"/>
    <mergeCell ref="A28:A29"/>
    <mergeCell ref="A31:A34"/>
    <mergeCell ref="A36:A39"/>
    <mergeCell ref="A41:A42"/>
    <mergeCell ref="A44:A46"/>
    <mergeCell ref="A48:A54"/>
    <mergeCell ref="B6:B7"/>
    <mergeCell ref="B8:B12"/>
    <mergeCell ref="B14:B15"/>
    <mergeCell ref="B17:B23"/>
    <mergeCell ref="B25:B26"/>
    <mergeCell ref="B28:B29"/>
    <mergeCell ref="B31:B34"/>
    <mergeCell ref="B36:B39"/>
    <mergeCell ref="B41:B42"/>
    <mergeCell ref="B44:B46"/>
    <mergeCell ref="B48:B54"/>
    <mergeCell ref="C8:C12"/>
    <mergeCell ref="C14:C15"/>
    <mergeCell ref="C17:C23"/>
    <mergeCell ref="C25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3"/>
    <mergeCell ref="D25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3"/>
    <mergeCell ref="E25:E26"/>
    <mergeCell ref="E28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4"/>
    <mergeCell ref="J25:J27"/>
    <mergeCell ref="J28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F5" sqref="F5:G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61</v>
      </c>
      <c r="E5" s="6"/>
      <c r="F5" s="7"/>
      <c r="G5" s="7"/>
      <c r="H5" s="6" t="s">
        <v>62</v>
      </c>
      <c r="I5" s="5"/>
      <c r="J5" s="7"/>
      <c r="K5" s="35"/>
    </row>
    <row r="6" ht="20.1" customHeight="1" spans="2:11">
      <c r="B6" s="8"/>
      <c r="C6" s="9"/>
      <c r="D6" s="10" t="s">
        <v>63</v>
      </c>
      <c r="E6" s="10"/>
      <c r="F6" s="11"/>
      <c r="G6" s="11"/>
      <c r="H6" s="10" t="s">
        <v>64</v>
      </c>
      <c r="I6" s="9"/>
      <c r="J6" s="11"/>
      <c r="K6" s="36"/>
    </row>
    <row r="7" ht="20.1" customHeight="1" spans="2:11">
      <c r="B7" s="8"/>
      <c r="C7" s="9"/>
      <c r="D7" s="10" t="s">
        <v>65</v>
      </c>
      <c r="E7" s="10"/>
      <c r="F7" s="11"/>
      <c r="G7" s="11"/>
      <c r="H7" s="10" t="s">
        <v>66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67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/>
      <c r="I11" s="40"/>
      <c r="J11" s="41"/>
      <c r="K11" s="42" t="s">
        <v>76</v>
      </c>
    </row>
    <row r="12" ht="20.1" customHeight="1" spans="2:11">
      <c r="B12" s="22">
        <v>2</v>
      </c>
      <c r="C12" s="23"/>
      <c r="D12" s="26"/>
      <c r="E12" s="27" t="s">
        <v>77</v>
      </c>
      <c r="F12" s="27"/>
      <c r="G12" s="25">
        <v>0</v>
      </c>
      <c r="H12" s="25"/>
      <c r="I12" s="40"/>
      <c r="J12" s="41"/>
      <c r="K12" s="42" t="s">
        <v>78</v>
      </c>
    </row>
    <row r="13" ht="20.1" customHeight="1" spans="2:11">
      <c r="B13" s="22">
        <v>3</v>
      </c>
      <c r="C13" s="23"/>
      <c r="D13" s="26"/>
      <c r="E13" s="22" t="s">
        <v>79</v>
      </c>
      <c r="F13" s="23"/>
      <c r="G13" s="25">
        <v>0</v>
      </c>
      <c r="H13" s="25"/>
      <c r="I13" s="40"/>
      <c r="J13" s="41"/>
      <c r="K13" s="42" t="s">
        <v>76</v>
      </c>
    </row>
    <row r="14" ht="20.1" customHeight="1" spans="2:11">
      <c r="B14" s="22">
        <v>4</v>
      </c>
      <c r="C14" s="23"/>
      <c r="D14" s="26"/>
      <c r="E14" s="22" t="s">
        <v>80</v>
      </c>
      <c r="F14" s="23"/>
      <c r="G14" s="25">
        <v>0</v>
      </c>
      <c r="H14" s="25"/>
      <c r="I14" s="40"/>
      <c r="J14" s="41"/>
      <c r="K14" s="42" t="s">
        <v>81</v>
      </c>
    </row>
    <row r="15" ht="20.1" customHeight="1" spans="2:11">
      <c r="B15" s="22">
        <v>5</v>
      </c>
      <c r="C15" s="23"/>
      <c r="D15" s="24" t="s">
        <v>48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50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71</v>
      </c>
      <c r="C20" s="21"/>
      <c r="D20" s="21"/>
      <c r="E20" s="21"/>
      <c r="F20" s="21"/>
      <c r="G20" s="21" t="s">
        <v>82</v>
      </c>
      <c r="H20" s="21"/>
      <c r="I20" s="21"/>
      <c r="J20" s="21"/>
      <c r="K20" s="21" t="s">
        <v>83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84</v>
      </c>
      <c r="C23" s="16"/>
      <c r="D23" s="16"/>
      <c r="E23" s="16"/>
      <c r="F23" s="16" t="s">
        <v>57</v>
      </c>
      <c r="G23" s="16" t="s">
        <v>85</v>
      </c>
      <c r="H23" s="16"/>
      <c r="I23" s="16"/>
      <c r="J23" s="16" t="s">
        <v>59</v>
      </c>
      <c r="K23" s="16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61</v>
      </c>
      <c r="E28" s="6"/>
      <c r="F28" s="7">
        <f>F5</f>
        <v>0</v>
      </c>
      <c r="G28" s="7"/>
      <c r="H28" s="6" t="s">
        <v>62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63</v>
      </c>
      <c r="E29" s="10"/>
      <c r="F29" s="11">
        <f>F6</f>
        <v>0</v>
      </c>
      <c r="G29" s="11"/>
      <c r="H29" s="10" t="s">
        <v>64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65</v>
      </c>
      <c r="E30" s="10"/>
      <c r="F30" s="11">
        <f>F7</f>
        <v>0</v>
      </c>
      <c r="G30" s="11"/>
      <c r="H30" s="10" t="s">
        <v>66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67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50</v>
      </c>
      <c r="J33" s="25"/>
      <c r="K33" s="48" t="s">
        <v>73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50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84</v>
      </c>
      <c r="C38" s="16"/>
      <c r="D38" s="16"/>
      <c r="E38" s="16"/>
      <c r="F38" s="16" t="s">
        <v>57</v>
      </c>
      <c r="G38" s="16" t="s">
        <v>85</v>
      </c>
      <c r="H38" s="16"/>
      <c r="I38" s="16"/>
      <c r="J38" s="16" t="s">
        <v>59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忏摩</cp:lastModifiedBy>
  <dcterms:created xsi:type="dcterms:W3CDTF">2014-04-15T08:52:00Z</dcterms:created>
  <cp:lastPrinted>2017-09-06T05:53:00Z</cp:lastPrinted>
  <dcterms:modified xsi:type="dcterms:W3CDTF">2018-03-26T04:44:49Z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