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366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<sst xmlns="http://schemas.openxmlformats.org/spreadsheetml/2006/main" count="85" uniqueCount="70">
  <si>
    <t>【借款报销单】</t>
  </si>
  <si>
    <t>团号：HMZA-250220-ZJT813</t>
  </si>
  <si>
    <t>活动日期：2025年2月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</si>
  <si>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</si>
  <si>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</si>
  <si>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</si>
  <si>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</si>
  <si>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</si>
  <si>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</si>
  <si>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</si>
  <si>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</si>
  <si>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</si>
  <si>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</si>
  <si>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</si>
  <si>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</si>
  <si>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</si>
  <si>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</si>
  <si>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</si>
  <si>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</si>
  <si>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</si>
  <si>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</si>
  <si>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</si>
  <si>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</si>
  <si>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</si>
  <si>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</si>
  <si>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</si>
  <si>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</si>
  <si>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</si>
  <si>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</si>
  <si>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其他人员转账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</si>
  <si>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</si>
  <si>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</si>
  <si>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</si>
  <si>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</si>
  <si>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</si>
  <si>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</si>
  <si>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</si>
  <si>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零食采买</t>
  </si>
  <si>
    <r>
      <rPr>
        <sz val="10"/>
        <color theme="1"/>
        <rFont val="宋体"/>
        <charset val="134"/>
        <scheme val="minor"/>
      </rPr>
      <t>三只松鼠枣夹核桃</t>
    </r>
  </si>
  <si>
    <t>活动零食采买</t>
  </si>
  <si>
    <r>
      <rPr>
        <sz val="10"/>
        <color theme="1"/>
        <rFont val="宋体"/>
        <charset val="134"/>
        <scheme val="minor"/>
      </rPr>
      <t>茶颜悦色面包丁</t>
    </r>
  </si>
  <si>
    <r>
      <rPr>
        <sz val="10"/>
        <color theme="1"/>
        <rFont val="宋体"/>
        <charset val="134"/>
        <scheme val="minor"/>
      </rPr>
      <t>芒果干</t>
    </r>
  </si>
  <si>
    <r>
      <rPr>
        <sz val="10"/>
        <color theme="1"/>
        <rFont val="宋体"/>
        <charset val="134"/>
        <scheme val="minor"/>
      </rPr>
      <t>nfc果汁</t>
    </r>
  </si>
  <si>
    <r>
      <rPr>
        <sz val="10"/>
        <color theme="1"/>
        <rFont val="宋体"/>
        <charset val="134"/>
        <scheme val="minor"/>
      </rPr>
      <t>1号牧场风干牛肉</t>
    </r>
  </si>
  <si>
    <r>
      <rPr>
        <sz val="10"/>
        <color theme="1"/>
        <rFont val="宋体"/>
        <charset val="134"/>
        <scheme val="minor"/>
      </rPr>
      <t>每日坚果</t>
    </r>
  </si>
  <si>
    <r>
      <rPr>
        <sz val="10"/>
        <color theme="1"/>
        <rFont val="宋体"/>
        <charset val="134"/>
        <scheme val="minor"/>
      </rPr>
      <t>婴儿水果泥</t>
    </r>
  </si>
  <si>
    <t>零食采购</t>
  </si>
  <si>
    <t>零食采买费用合计</t>
  </si>
  <si>
    <t>物料采买</t>
  </si>
  <si>
    <r>
      <rPr>
        <sz val="10"/>
        <color theme="1"/>
        <rFont val="宋体"/>
        <charset val="134"/>
        <scheme val="minor"/>
      </rPr>
      <t>得宝湿巾</t>
    </r>
  </si>
  <si>
    <t>活动物料采买</t>
  </si>
  <si>
    <r>
      <rPr>
        <sz val="10"/>
        <color theme="1"/>
        <rFont val="宋体"/>
        <charset val="134"/>
        <scheme val="minor"/>
      </rPr>
      <t>大号药箱</t>
    </r>
  </si>
  <si>
    <r>
      <rPr>
        <sz val="10"/>
        <color theme="1"/>
        <rFont val="宋体"/>
        <charset val="134"/>
        <scheme val="minor"/>
      </rPr>
      <t>生日LED灯</t>
    </r>
  </si>
  <si>
    <r>
      <rPr>
        <sz val="10"/>
        <color theme="1"/>
        <rFont val="宋体"/>
        <charset val="134"/>
        <scheme val="minor"/>
      </rPr>
      <t>露营椅</t>
    </r>
  </si>
  <si>
    <r>
      <rPr>
        <sz val="10"/>
        <color theme="1"/>
        <rFont val="宋体"/>
        <charset val="134"/>
        <scheme val="minor"/>
      </rPr>
      <t>露营桌</t>
    </r>
  </si>
  <si>
    <r>
      <rPr>
        <sz val="10"/>
        <color theme="1"/>
        <rFont val="宋体"/>
        <charset val="134"/>
        <scheme val="minor"/>
      </rPr>
      <t>立式A4立牌</t>
    </r>
  </si>
  <si>
    <r>
      <rPr>
        <sz val="10"/>
        <color theme="1"/>
        <rFont val="宋体"/>
        <charset val="134"/>
        <scheme val="minor"/>
      </rPr>
      <t>手套</t>
    </r>
  </si>
  <si>
    <r>
      <rPr>
        <sz val="10"/>
        <color theme="1"/>
        <rFont val="宋体"/>
        <charset val="134"/>
        <scheme val="minor"/>
      </rPr>
      <t>A4亚克力立牌</t>
    </r>
  </si>
  <si>
    <r>
      <rPr>
        <sz val="10"/>
        <color theme="1"/>
        <rFont val="宋体"/>
        <charset val="134"/>
        <scheme val="minor"/>
      </rPr>
      <t>鲜花丝带</t>
    </r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</si>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</sst>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</numFmts>
  <fonts count="30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DEE0E3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0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3" applyNumberFormat="0" applyAlignment="0" applyProtection="0">
      <alignment vertical="center"/>
    </xf>
    <xf numFmtId="0" fontId="19" fillId="12" borderId="14" applyNumberFormat="0" applyAlignment="0" applyProtection="0">
      <alignment vertical="center"/>
    </xf>
    <xf numFmtId="0" fontId="20" fillId="12" borderId="13" applyNumberFormat="0" applyAlignment="0" applyProtection="0">
      <alignment vertical="center"/>
    </xf>
    <xf numFmtId="0" fontId="21" fillId="13" borderId="15" applyNumberFormat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77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0" fillId="0" borderId="0" xfId="0" applyAlignment="1">
      <alignment horizontal="right" vertical="center" wrapText="1"/>
    </xf>
    <xf numFmtId="0" fontId="0" fillId="0" borderId="0" xfId="0" applyAlignment="1">
      <alignment horizontal="left" vertical="center"/>
    </xf>
    <xf numFmtId="0" fontId="2" fillId="0" borderId="0" xfId="5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40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5" fillId="4" borderId="4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3" fillId="7" borderId="5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176" fontId="3" fillId="7" borderId="1" xfId="0" applyNumberFormat="1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40" fontId="0" fillId="0" borderId="1" xfId="0" applyNumberFormat="1" applyFont="1" applyBorder="1" applyAlignment="1">
      <alignment horizontal="right" vertical="center"/>
    </xf>
    <xf numFmtId="0" fontId="6" fillId="8" borderId="7" xfId="0" applyFont="1" applyFill="1" applyBorder="1" applyAlignment="1">
      <alignment horizontal="center" vertical="center"/>
    </xf>
    <xf numFmtId="40" fontId="7" fillId="0" borderId="1" xfId="0" applyNumberFormat="1" applyFont="1" applyBorder="1" applyAlignment="1">
      <alignment horizontal="center" vertical="center"/>
    </xf>
    <xf numFmtId="40" fontId="8" fillId="0" borderId="1" xfId="0" applyNumberFormat="1" applyFont="1" applyBorder="1" applyAlignment="1">
      <alignment horizontal="right" vertical="center"/>
    </xf>
    <xf numFmtId="0" fontId="9" fillId="8" borderId="7" xfId="0" applyFont="1" applyFill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40" fontId="0" fillId="0" borderId="1" xfId="0" applyNumberForma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0" fontId="2" fillId="0" borderId="0" xfId="50" applyFont="1" applyAlignment="1">
      <alignment horizontal="right" vertical="center" wrapText="1"/>
    </xf>
    <xf numFmtId="0" fontId="2" fillId="0" borderId="0" xfId="50" applyFont="1" applyAlignment="1">
      <alignment horizontal="left" vertical="center"/>
    </xf>
    <xf numFmtId="0" fontId="2" fillId="0" borderId="0" xfId="50" applyFo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176" fontId="3" fillId="7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/>
    </xf>
    <xf numFmtId="176" fontId="3" fillId="7" borderId="1" xfId="0" applyNumberFormat="1" applyFont="1" applyFill="1" applyBorder="1" applyAlignment="1">
      <alignment horizontal="right" vertical="center" wrapText="1"/>
    </xf>
    <xf numFmtId="0" fontId="0" fillId="0" borderId="1" xfId="0" applyBorder="1" applyAlignment="1">
      <alignment horizontal="right" vertical="center" wrapText="1"/>
    </xf>
    <xf numFmtId="0" fontId="9" fillId="0" borderId="2" xfId="0" applyFont="1" applyBorder="1" applyAlignment="1">
      <alignment horizontal="left" vertical="center" wrapText="1"/>
    </xf>
    <xf numFmtId="0" fontId="1" fillId="6" borderId="1" xfId="0" applyFont="1" applyFill="1" applyBorder="1" applyAlignment="1">
      <alignment horizontal="right" vertical="center" wrapText="1"/>
    </xf>
    <xf numFmtId="0" fontId="9" fillId="0" borderId="9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0" fillId="0" borderId="1" xfId="0" applyFont="1" applyBorder="1" applyAlignment="1">
      <alignment horizontal="right" vertical="center" wrapText="1"/>
    </xf>
    <xf numFmtId="0" fontId="9" fillId="0" borderId="3" xfId="0" applyFont="1" applyBorder="1" applyAlignment="1">
      <alignment horizontal="left" vertical="center" wrapText="1"/>
    </xf>
    <xf numFmtId="0" fontId="9" fillId="8" borderId="7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3" fillId="9" borderId="1" xfId="0" applyFont="1" applyFill="1" applyBorder="1" applyAlignment="1">
      <alignment horizontal="right" vertical="center" wrapText="1"/>
    </xf>
    <xf numFmtId="177" fontId="5" fillId="5" borderId="4" xfId="0" applyNumberFormat="1" applyFont="1" applyFill="1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176" fontId="5" fillId="0" borderId="1" xfId="0" applyNumberFormat="1" applyFont="1" applyBorder="1" applyAlignment="1">
      <alignment horizontal="right" vertical="center" wrapText="1"/>
    </xf>
    <xf numFmtId="0" fontId="1" fillId="0" borderId="0" xfId="0" applyFont="1" applyAlignment="1">
      <alignment horizontal="right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937895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6809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7"/>
  <sheetViews>
    <sheetView tabSelected="1" zoomScale="84" zoomScaleNormal="84" topLeftCell="A44" workbookViewId="0">
      <selection activeCell="F49" sqref="F49"/>
    </sheetView>
  </sheetViews>
  <sheetFormatPr defaultColWidth="9" defaultRowHeight="21" customHeight="1"/>
  <cols>
    <col min="1" max="1" width="5" style="2" customWidth="1"/>
    <col min="2" max="2" width="21" customWidth="1"/>
    <col min="3" max="3" width="13" style="3" customWidth="1"/>
    <col min="4" max="4" width="8" customWidth="1"/>
    <col min="5" max="5" width="11.6634615384615" customWidth="1"/>
    <col min="6" max="6" width="24.7884615384615" customWidth="1"/>
    <col min="7" max="7" width="17.5288461538462" customWidth="1"/>
    <col min="8" max="8" width="18.4423076923077" customWidth="1"/>
    <col min="9" max="9" width="31.1442307692308" style="4" customWidth="1"/>
    <col min="10" max="10" width="39.5" style="5" customWidth="1"/>
    <col min="11" max="11" width="9.66346153846154"/>
  </cols>
  <sheetData>
    <row r="2" customHeight="1" spans="3:12">
      <c r="C2" s="6" t="s">
        <v>0</v>
      </c>
      <c r="D2" s="6"/>
      <c r="E2" s="6"/>
      <c r="F2" s="6"/>
      <c r="G2" s="6"/>
      <c r="H2" s="6"/>
      <c r="I2" s="49"/>
      <c r="J2" s="50"/>
      <c r="K2" s="51"/>
      <c r="L2" s="51"/>
    </row>
    <row r="4" customHeight="1" spans="8:10">
      <c r="H4" s="34" t="s">
        <v>1</v>
      </c>
      <c r="I4" s="52"/>
      <c r="J4" s="34" t="s">
        <v>2</v>
      </c>
    </row>
    <row r="5" customHeight="1" spans="8:10">
      <c r="H5" s="35"/>
      <c r="I5" s="53"/>
      <c r="J5" s="35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36" t="s">
        <v>6</v>
      </c>
      <c r="G6" s="36"/>
      <c r="H6" s="36"/>
      <c r="I6" s="54"/>
      <c r="J6" s="55" t="s">
        <v>7</v>
      </c>
    </row>
    <row r="7" customHeight="1" spans="1:10">
      <c r="A7" s="7"/>
      <c r="B7" s="8"/>
      <c r="C7" s="10" t="s">
        <v>8</v>
      </c>
      <c r="D7" s="11" t="s">
        <v>9</v>
      </c>
      <c r="E7" s="9" t="s">
        <v>10</v>
      </c>
      <c r="F7" s="36" t="s">
        <v>11</v>
      </c>
      <c r="G7" s="36" t="s">
        <v>12</v>
      </c>
      <c r="H7" s="36" t="s">
        <v>13</v>
      </c>
      <c r="I7" s="56" t="s">
        <v>14</v>
      </c>
      <c r="J7" s="55"/>
    </row>
    <row r="8" ht="16.8" spans="1:10">
      <c r="A8" s="12">
        <v>1</v>
      </c>
      <c r="B8" s="13" t="s">
        <v>15</v>
      </c>
      <c r="C8" s="14">
        <v>0</v>
      </c>
      <c r="D8" s="12">
        <v>0</v>
      </c>
      <c r="E8" s="14">
        <v>0</v>
      </c>
      <c r="F8" s="37"/>
      <c r="G8" s="37"/>
      <c r="H8" s="37"/>
      <c r="I8" s="57"/>
      <c r="J8" s="58" t="s">
        <v>16</v>
      </c>
    </row>
    <row r="9" s="1" customFormat="1" customHeight="1" spans="1:10">
      <c r="A9" s="15"/>
      <c r="B9" s="16" t="s">
        <v>17</v>
      </c>
      <c r="C9" s="17">
        <f>SUM(C8)</f>
        <v>0</v>
      </c>
      <c r="D9" s="17">
        <f>SUM(D8)</f>
        <v>0</v>
      </c>
      <c r="E9" s="17">
        <f>SUM(E8)</f>
        <v>0</v>
      </c>
      <c r="F9" s="30"/>
      <c r="G9" s="30"/>
      <c r="H9" s="30"/>
      <c r="I9" s="59"/>
      <c r="J9" s="60"/>
    </row>
    <row r="10" customHeight="1" spans="1:10">
      <c r="A10" s="18">
        <v>2</v>
      </c>
      <c r="B10" s="19" t="s">
        <v>18</v>
      </c>
      <c r="C10" s="20">
        <v>0</v>
      </c>
      <c r="D10" s="18">
        <v>0</v>
      </c>
      <c r="E10" s="20">
        <f>C10*D10</f>
        <v>0</v>
      </c>
      <c r="F10" s="37"/>
      <c r="G10" s="37"/>
      <c r="H10" s="37"/>
      <c r="I10" s="57"/>
      <c r="J10" s="58" t="s">
        <v>19</v>
      </c>
    </row>
    <row r="11" s="1" customFormat="1" customHeight="1" spans="1:10">
      <c r="A11" s="15"/>
      <c r="B11" s="16" t="s">
        <v>20</v>
      </c>
      <c r="C11" s="17">
        <f>SUM(C10)</f>
        <v>0</v>
      </c>
      <c r="D11" s="17">
        <f>SUM(D10)</f>
        <v>0</v>
      </c>
      <c r="E11" s="17">
        <f>SUM(E10)</f>
        <v>0</v>
      </c>
      <c r="F11" s="30"/>
      <c r="G11" s="30"/>
      <c r="H11" s="30"/>
      <c r="I11" s="59"/>
      <c r="J11" s="60"/>
    </row>
    <row r="12" customHeight="1" spans="1:10">
      <c r="A12" s="12">
        <v>3</v>
      </c>
      <c r="B12" s="13" t="s">
        <v>21</v>
      </c>
      <c r="C12" s="14">
        <v>0</v>
      </c>
      <c r="D12" s="12">
        <v>0</v>
      </c>
      <c r="E12" s="14">
        <f>C12*D12</f>
        <v>0</v>
      </c>
      <c r="F12" s="37"/>
      <c r="G12" s="37"/>
      <c r="H12" s="37"/>
      <c r="I12" s="61"/>
      <c r="J12" s="62" t="s">
        <v>22</v>
      </c>
    </row>
    <row r="13" s="1" customFormat="1" customHeight="1" spans="1:10">
      <c r="A13" s="15"/>
      <c r="B13" s="16" t="s">
        <v>23</v>
      </c>
      <c r="C13" s="17">
        <f>SUM(C12)</f>
        <v>0</v>
      </c>
      <c r="D13" s="17">
        <f t="shared" ref="D13:E13" si="0">SUM(D12)</f>
        <v>0</v>
      </c>
      <c r="E13" s="17">
        <f t="shared" si="0"/>
        <v>0</v>
      </c>
      <c r="F13" s="30"/>
      <c r="G13" s="30"/>
      <c r="H13" s="30"/>
      <c r="I13" s="59"/>
      <c r="J13" s="63"/>
    </row>
    <row r="14" ht="16.8" spans="1:10">
      <c r="A14" s="12">
        <v>4</v>
      </c>
      <c r="B14" s="13" t="s">
        <v>24</v>
      </c>
      <c r="C14" s="14">
        <v>0</v>
      </c>
      <c r="D14" s="12">
        <v>0</v>
      </c>
      <c r="E14" s="14">
        <v>0</v>
      </c>
      <c r="F14" s="38"/>
      <c r="H14" s="37"/>
      <c r="I14" s="64"/>
      <c r="J14" s="62"/>
    </row>
    <row r="15" s="1" customFormat="1" customHeight="1" spans="1:10">
      <c r="A15" s="15"/>
      <c r="B15" s="16" t="s">
        <v>25</v>
      </c>
      <c r="C15" s="17">
        <v>0</v>
      </c>
      <c r="D15" s="17">
        <f t="shared" ref="D15" si="1">SUM(D14)</f>
        <v>0</v>
      </c>
      <c r="E15" s="17">
        <v>0</v>
      </c>
      <c r="F15" s="30"/>
      <c r="G15" s="30"/>
      <c r="H15" s="30"/>
      <c r="I15" s="59"/>
      <c r="J15" s="63"/>
    </row>
    <row r="16" ht="16.8" spans="1:10">
      <c r="A16" s="18">
        <v>5</v>
      </c>
      <c r="B16" s="19" t="s">
        <v>26</v>
      </c>
      <c r="C16" s="20">
        <v>0</v>
      </c>
      <c r="D16" s="18">
        <v>0</v>
      </c>
      <c r="E16" s="20">
        <v>0</v>
      </c>
      <c r="F16" s="39"/>
      <c r="G16" s="40"/>
      <c r="H16" s="39"/>
      <c r="I16" s="39"/>
      <c r="J16" s="58" t="s">
        <v>27</v>
      </c>
    </row>
    <row r="17" customHeight="1" spans="1:10">
      <c r="A17" s="21"/>
      <c r="B17" s="22"/>
      <c r="C17" s="23"/>
      <c r="D17" s="21"/>
      <c r="E17" s="23"/>
      <c r="F17" s="39"/>
      <c r="G17" s="40"/>
      <c r="H17" s="39"/>
      <c r="I17" s="39"/>
      <c r="J17" s="65"/>
    </row>
    <row r="18" customHeight="1" spans="1:10">
      <c r="A18" s="21"/>
      <c r="B18" s="22"/>
      <c r="C18" s="23"/>
      <c r="D18" s="21"/>
      <c r="E18" s="23"/>
      <c r="F18" s="39"/>
      <c r="G18" s="40"/>
      <c r="H18" s="39"/>
      <c r="I18" s="39"/>
      <c r="J18" s="65"/>
    </row>
    <row r="19" s="1" customFormat="1" customHeight="1" spans="1:10">
      <c r="A19" s="15"/>
      <c r="B19" s="16" t="s">
        <v>28</v>
      </c>
      <c r="C19" s="17"/>
      <c r="D19" s="17"/>
      <c r="E19" s="17"/>
      <c r="F19" s="30">
        <f>SUM(F16:F18)</f>
        <v>0</v>
      </c>
      <c r="G19" s="30">
        <f>SUM(G16:G18)</f>
        <v>0</v>
      </c>
      <c r="H19" s="30">
        <f>SUM(H16:H18)</f>
        <v>0</v>
      </c>
      <c r="I19" s="59"/>
      <c r="J19" s="60"/>
    </row>
    <row r="20" customHeight="1" spans="1:10">
      <c r="A20" s="12">
        <v>6</v>
      </c>
      <c r="B20" s="13" t="s">
        <v>29</v>
      </c>
      <c r="C20" s="14">
        <v>0</v>
      </c>
      <c r="D20" s="12">
        <v>0</v>
      </c>
      <c r="E20" s="14">
        <f>C20*D20</f>
        <v>0</v>
      </c>
      <c r="F20" s="41"/>
      <c r="G20" s="41"/>
      <c r="I20" s="41"/>
      <c r="J20" s="58" t="s">
        <v>30</v>
      </c>
    </row>
    <row r="21" s="1" customFormat="1" customHeight="1" spans="1:10">
      <c r="A21" s="15"/>
      <c r="B21" s="16" t="s">
        <v>31</v>
      </c>
      <c r="C21" s="17">
        <f>SUM(C20)</f>
        <v>0</v>
      </c>
      <c r="D21" s="17">
        <f>SUM(D20)</f>
        <v>0</v>
      </c>
      <c r="E21" s="17">
        <f>SUM(E20)</f>
        <v>0</v>
      </c>
      <c r="F21" s="30"/>
      <c r="G21" s="30"/>
      <c r="H21" s="30"/>
      <c r="I21" s="59"/>
      <c r="J21" s="63"/>
    </row>
    <row r="22" customHeight="1" spans="1:10">
      <c r="A22" s="12">
        <v>7</v>
      </c>
      <c r="B22" s="13" t="s">
        <v>32</v>
      </c>
      <c r="C22" s="14">
        <v>0</v>
      </c>
      <c r="D22" s="12">
        <v>0</v>
      </c>
      <c r="E22" s="14">
        <f>C22*D22</f>
        <v>0</v>
      </c>
      <c r="F22" s="37"/>
      <c r="G22" s="37"/>
      <c r="H22" s="37"/>
      <c r="I22" s="57"/>
      <c r="J22" s="62"/>
    </row>
    <row r="23" s="1" customFormat="1" customHeight="1" spans="1:10">
      <c r="A23" s="15"/>
      <c r="B23" s="16" t="s">
        <v>33</v>
      </c>
      <c r="C23" s="17">
        <f>SUM(C22)</f>
        <v>0</v>
      </c>
      <c r="D23" s="17">
        <f t="shared" ref="D23:E23" si="2">SUM(D22)</f>
        <v>0</v>
      </c>
      <c r="E23" s="17">
        <f t="shared" si="2"/>
        <v>0</v>
      </c>
      <c r="F23" s="30"/>
      <c r="G23" s="30"/>
      <c r="H23" s="30"/>
      <c r="I23" s="59"/>
      <c r="J23" s="63"/>
    </row>
    <row r="24" customHeight="1" spans="1:10">
      <c r="A24" s="12">
        <v>8</v>
      </c>
      <c r="B24" s="13" t="s">
        <v>34</v>
      </c>
      <c r="C24" s="14">
        <v>0</v>
      </c>
      <c r="D24" s="12">
        <v>0</v>
      </c>
      <c r="E24" s="14">
        <f>C24*D24</f>
        <v>0</v>
      </c>
      <c r="F24" s="37"/>
      <c r="G24" s="37"/>
      <c r="H24" s="37"/>
      <c r="I24" s="57"/>
      <c r="J24" s="62" t="s">
        <v>35</v>
      </c>
    </row>
    <row r="25" s="1" customFormat="1" customHeight="1" spans="1:10">
      <c r="A25" s="15"/>
      <c r="B25" s="16" t="s">
        <v>36</v>
      </c>
      <c r="C25" s="17">
        <f>SUM(C24)</f>
        <v>0</v>
      </c>
      <c r="D25" s="17">
        <f t="shared" ref="D25:E25" si="3">SUM(D24)</f>
        <v>0</v>
      </c>
      <c r="E25" s="17">
        <f t="shared" si="3"/>
        <v>0</v>
      </c>
      <c r="F25" s="30"/>
      <c r="G25" s="30"/>
      <c r="H25" s="30"/>
      <c r="I25" s="59"/>
      <c r="J25" s="63"/>
    </row>
    <row r="26" customHeight="1" spans="1:10">
      <c r="A26" s="12">
        <v>9</v>
      </c>
      <c r="B26" s="13" t="s">
        <v>37</v>
      </c>
      <c r="C26" s="14">
        <v>0</v>
      </c>
      <c r="D26" s="12">
        <v>0</v>
      </c>
      <c r="E26" s="14">
        <f>C26*D26</f>
        <v>0</v>
      </c>
      <c r="F26" s="42">
        <v>736</v>
      </c>
      <c r="G26" s="14">
        <v>0</v>
      </c>
      <c r="H26" s="42">
        <v>736</v>
      </c>
      <c r="I26" s="42" t="s">
        <v>38</v>
      </c>
      <c r="J26" s="58" t="s">
        <v>39</v>
      </c>
    </row>
    <row r="27" customHeight="1" spans="1:10">
      <c r="A27" s="12"/>
      <c r="B27" s="13"/>
      <c r="C27" s="14"/>
      <c r="D27" s="12"/>
      <c r="E27" s="14"/>
      <c r="F27" s="42">
        <v>1708</v>
      </c>
      <c r="G27" s="14">
        <v>0</v>
      </c>
      <c r="H27" s="42">
        <v>1708</v>
      </c>
      <c r="I27" s="42" t="s">
        <v>40</v>
      </c>
      <c r="J27" s="65"/>
    </row>
    <row r="28" customHeight="1" spans="1:10">
      <c r="A28" s="12"/>
      <c r="B28" s="13"/>
      <c r="C28" s="14"/>
      <c r="D28" s="12"/>
      <c r="E28" s="14"/>
      <c r="F28" s="42">
        <v>2670</v>
      </c>
      <c r="G28" s="14">
        <v>0</v>
      </c>
      <c r="H28" s="42">
        <v>2670</v>
      </c>
      <c r="I28" s="42" t="s">
        <v>41</v>
      </c>
      <c r="J28" s="65"/>
    </row>
    <row r="29" customHeight="1" spans="1:10">
      <c r="A29" s="12"/>
      <c r="B29" s="13"/>
      <c r="C29" s="14"/>
      <c r="D29" s="12"/>
      <c r="E29" s="14"/>
      <c r="F29" s="42">
        <v>1139.43</v>
      </c>
      <c r="G29" s="14">
        <v>0</v>
      </c>
      <c r="H29" s="42">
        <v>1139.43</v>
      </c>
      <c r="I29" s="42" t="s">
        <v>42</v>
      </c>
      <c r="J29" s="65"/>
    </row>
    <row r="30" customHeight="1" spans="1:10">
      <c r="A30" s="12"/>
      <c r="B30" s="13"/>
      <c r="C30" s="14"/>
      <c r="D30" s="12"/>
      <c r="E30" s="14"/>
      <c r="F30" s="42">
        <v>86</v>
      </c>
      <c r="G30" s="14">
        <v>0</v>
      </c>
      <c r="H30" s="42">
        <v>86</v>
      </c>
      <c r="I30" s="42" t="s">
        <v>43</v>
      </c>
      <c r="J30" s="65"/>
    </row>
    <row r="31" customHeight="1" spans="1:10">
      <c r="A31" s="12"/>
      <c r="B31" s="13"/>
      <c r="C31" s="14"/>
      <c r="D31" s="12"/>
      <c r="E31" s="14"/>
      <c r="F31" s="42">
        <v>227</v>
      </c>
      <c r="G31" s="14">
        <v>0</v>
      </c>
      <c r="H31" s="42">
        <v>227</v>
      </c>
      <c r="I31" s="42" t="s">
        <v>44</v>
      </c>
      <c r="J31" s="65"/>
    </row>
    <row r="32" customHeight="1" spans="1:10">
      <c r="A32" s="12"/>
      <c r="B32" s="13"/>
      <c r="C32" s="14"/>
      <c r="D32" s="12"/>
      <c r="E32" s="14"/>
      <c r="F32" s="42">
        <v>384</v>
      </c>
      <c r="G32" s="14">
        <v>0</v>
      </c>
      <c r="H32" s="42">
        <v>384</v>
      </c>
      <c r="I32" s="42" t="s">
        <v>45</v>
      </c>
      <c r="J32" s="65"/>
    </row>
    <row r="33" customHeight="1" spans="1:10">
      <c r="A33" s="12"/>
      <c r="B33" s="13"/>
      <c r="C33" s="14"/>
      <c r="D33" s="12"/>
      <c r="E33" s="14"/>
      <c r="F33" s="43">
        <v>1792.8</v>
      </c>
      <c r="G33" s="14">
        <v>0</v>
      </c>
      <c r="H33" s="43">
        <v>1792.8</v>
      </c>
      <c r="I33" s="66" t="s">
        <v>46</v>
      </c>
      <c r="J33" s="65"/>
    </row>
    <row r="34" customHeight="1" spans="1:10">
      <c r="A34" s="12"/>
      <c r="B34" s="13"/>
      <c r="C34" s="14"/>
      <c r="D34" s="12"/>
      <c r="E34" s="14"/>
      <c r="F34" s="43">
        <v>620</v>
      </c>
      <c r="G34" s="14">
        <v>0</v>
      </c>
      <c r="H34" s="43">
        <v>620</v>
      </c>
      <c r="I34" s="66" t="s">
        <v>46</v>
      </c>
      <c r="J34" s="65"/>
    </row>
    <row r="35" customHeight="1" spans="1:10">
      <c r="A35" s="12"/>
      <c r="B35" s="13"/>
      <c r="C35" s="14"/>
      <c r="D35" s="12"/>
      <c r="E35" s="14"/>
      <c r="F35" s="44">
        <v>4437.5</v>
      </c>
      <c r="G35" s="45">
        <v>0</v>
      </c>
      <c r="H35" s="44">
        <v>4437.5</v>
      </c>
      <c r="I35" s="66" t="s">
        <v>46</v>
      </c>
      <c r="J35" s="65"/>
    </row>
    <row r="36" customHeight="1" spans="1:10">
      <c r="A36" s="12"/>
      <c r="B36" s="13"/>
      <c r="C36" s="14"/>
      <c r="D36" s="12"/>
      <c r="E36" s="14"/>
      <c r="F36" s="44">
        <v>10</v>
      </c>
      <c r="G36" s="45">
        <v>0</v>
      </c>
      <c r="H36" s="44">
        <v>10</v>
      </c>
      <c r="I36" s="66" t="s">
        <v>46</v>
      </c>
      <c r="J36" s="65"/>
    </row>
    <row r="37" customHeight="1" spans="1:10">
      <c r="A37" s="12"/>
      <c r="B37" s="13"/>
      <c r="C37" s="14"/>
      <c r="D37" s="12"/>
      <c r="E37" s="14"/>
      <c r="F37" s="44">
        <v>15.8</v>
      </c>
      <c r="G37" s="45">
        <v>0</v>
      </c>
      <c r="H37" s="44">
        <v>15.8</v>
      </c>
      <c r="I37" s="66" t="s">
        <v>46</v>
      </c>
      <c r="J37" s="65"/>
    </row>
    <row r="38" customHeight="1" spans="1:10">
      <c r="A38" s="12"/>
      <c r="B38" s="13"/>
      <c r="C38" s="14"/>
      <c r="D38" s="12"/>
      <c r="E38" s="14"/>
      <c r="F38" s="44">
        <v>1396.2</v>
      </c>
      <c r="G38" s="45">
        <v>0</v>
      </c>
      <c r="H38" s="44">
        <v>1396.2</v>
      </c>
      <c r="I38" s="66" t="s">
        <v>46</v>
      </c>
      <c r="J38" s="65"/>
    </row>
    <row r="39" customHeight="1" spans="1:10">
      <c r="A39" s="12"/>
      <c r="B39" s="13"/>
      <c r="C39" s="14"/>
      <c r="D39" s="12"/>
      <c r="E39" s="14"/>
      <c r="F39" s="44">
        <v>15.8</v>
      </c>
      <c r="G39" s="45">
        <v>0</v>
      </c>
      <c r="H39" s="44">
        <v>15.8</v>
      </c>
      <c r="I39" s="66" t="s">
        <v>46</v>
      </c>
      <c r="J39" s="65"/>
    </row>
    <row r="40" customHeight="1" spans="1:10">
      <c r="A40" s="12"/>
      <c r="B40" s="13"/>
      <c r="C40" s="14"/>
      <c r="D40" s="12"/>
      <c r="E40" s="14"/>
      <c r="F40" s="44">
        <v>35</v>
      </c>
      <c r="G40" s="45">
        <v>0</v>
      </c>
      <c r="H40" s="44">
        <v>35</v>
      </c>
      <c r="I40" s="66" t="s">
        <v>46</v>
      </c>
      <c r="J40" s="65"/>
    </row>
    <row r="41" customHeight="1" spans="1:10">
      <c r="A41" s="12"/>
      <c r="B41" s="13"/>
      <c r="C41" s="14"/>
      <c r="D41" s="12"/>
      <c r="E41" s="14"/>
      <c r="F41" s="44">
        <v>149.4</v>
      </c>
      <c r="G41" s="45">
        <v>0</v>
      </c>
      <c r="H41" s="44">
        <v>149.4</v>
      </c>
      <c r="I41" s="66" t="s">
        <v>46</v>
      </c>
      <c r="J41" s="65"/>
    </row>
    <row r="42" customHeight="1" spans="1:10">
      <c r="A42" s="12"/>
      <c r="B42" s="13"/>
      <c r="C42" s="14"/>
      <c r="D42" s="12"/>
      <c r="E42" s="14"/>
      <c r="F42" s="44">
        <v>1000</v>
      </c>
      <c r="G42" s="45">
        <v>0</v>
      </c>
      <c r="H42" s="44">
        <v>1000</v>
      </c>
      <c r="I42" s="66" t="s">
        <v>46</v>
      </c>
      <c r="J42" s="65"/>
    </row>
    <row r="43" customHeight="1" spans="1:10">
      <c r="A43" s="12"/>
      <c r="B43" s="13"/>
      <c r="C43" s="14"/>
      <c r="D43" s="12"/>
      <c r="E43" s="14"/>
      <c r="F43" s="46">
        <v>3838</v>
      </c>
      <c r="G43" s="45">
        <v>0</v>
      </c>
      <c r="H43" s="46">
        <v>3838</v>
      </c>
      <c r="I43" s="66" t="s">
        <v>46</v>
      </c>
      <c r="J43" s="65"/>
    </row>
    <row r="44" customHeight="1" spans="1:10">
      <c r="A44" s="12"/>
      <c r="B44" s="13"/>
      <c r="C44" s="14"/>
      <c r="D44" s="12"/>
      <c r="E44" s="14"/>
      <c r="F44" s="44">
        <v>858.6</v>
      </c>
      <c r="G44" s="45">
        <v>0</v>
      </c>
      <c r="H44" s="44">
        <v>858.6</v>
      </c>
      <c r="I44" s="66" t="s">
        <v>46</v>
      </c>
      <c r="J44" s="65"/>
    </row>
    <row r="45" customHeight="1" spans="1:10">
      <c r="A45" s="12"/>
      <c r="B45" s="13"/>
      <c r="C45" s="14"/>
      <c r="D45" s="12"/>
      <c r="E45" s="14"/>
      <c r="F45" s="47">
        <v>5808</v>
      </c>
      <c r="G45" s="45">
        <v>0</v>
      </c>
      <c r="H45" s="47">
        <v>5808</v>
      </c>
      <c r="I45" s="66" t="s">
        <v>46</v>
      </c>
      <c r="J45" s="65"/>
    </row>
    <row r="46" customHeight="1" spans="1:10">
      <c r="A46" s="12"/>
      <c r="B46" s="13"/>
      <c r="C46" s="14"/>
      <c r="D46" s="12"/>
      <c r="E46" s="14"/>
      <c r="F46" s="48">
        <v>1800</v>
      </c>
      <c r="G46" s="45">
        <v>0</v>
      </c>
      <c r="H46" s="48">
        <v>1800</v>
      </c>
      <c r="I46" s="66" t="s">
        <v>46</v>
      </c>
      <c r="J46" s="65"/>
    </row>
    <row r="47" customHeight="1" spans="1:10">
      <c r="A47" s="12"/>
      <c r="B47" s="13"/>
      <c r="C47" s="14"/>
      <c r="D47" s="12"/>
      <c r="E47" s="14"/>
      <c r="F47" s="46">
        <v>1392</v>
      </c>
      <c r="G47" s="45">
        <v>0</v>
      </c>
      <c r="H47" s="46">
        <v>1392</v>
      </c>
      <c r="I47" s="66" t="s">
        <v>46</v>
      </c>
      <c r="J47" s="65"/>
    </row>
    <row r="48" s="1" customFormat="1" customHeight="1" spans="1:10">
      <c r="A48" s="15"/>
      <c r="B48" s="16" t="s">
        <v>47</v>
      </c>
      <c r="C48" s="17"/>
      <c r="D48" s="17"/>
      <c r="E48" s="17"/>
      <c r="F48" s="17">
        <f>SUM(F26:F47)</f>
        <v>30119.53</v>
      </c>
      <c r="G48" s="17">
        <f>SUM(G26:G47)</f>
        <v>0</v>
      </c>
      <c r="H48" s="17">
        <f>SUM(H26:H47)</f>
        <v>30119.53</v>
      </c>
      <c r="I48" s="67"/>
      <c r="J48" s="60"/>
    </row>
    <row r="49" customHeight="1" spans="1:10">
      <c r="A49" s="18">
        <v>10</v>
      </c>
      <c r="B49" s="19" t="s">
        <v>48</v>
      </c>
      <c r="C49" s="24">
        <v>0</v>
      </c>
      <c r="D49" s="25">
        <v>0</v>
      </c>
      <c r="E49" s="24">
        <v>0</v>
      </c>
      <c r="F49" s="42">
        <v>147.9</v>
      </c>
      <c r="G49" s="14">
        <v>0</v>
      </c>
      <c r="H49" s="42">
        <v>147.9</v>
      </c>
      <c r="I49" s="42" t="s">
        <v>49</v>
      </c>
      <c r="J49" s="62" t="s">
        <v>50</v>
      </c>
    </row>
    <row r="50" s="1" customFormat="1" customHeight="1" spans="1:10">
      <c r="A50" s="26"/>
      <c r="B50" s="27"/>
      <c r="C50" s="28"/>
      <c r="D50" s="29"/>
      <c r="E50" s="28"/>
      <c r="F50" s="42">
        <v>188.96</v>
      </c>
      <c r="G50" s="14">
        <v>0</v>
      </c>
      <c r="H50" s="42">
        <v>188.96</v>
      </c>
      <c r="I50" s="42" t="s">
        <v>51</v>
      </c>
      <c r="J50" s="68"/>
    </row>
    <row r="51" s="1" customFormat="1" customHeight="1" spans="1:10">
      <c r="A51" s="26"/>
      <c r="B51" s="27"/>
      <c r="C51" s="28"/>
      <c r="D51" s="29"/>
      <c r="E51" s="28"/>
      <c r="F51" s="42">
        <v>257.4</v>
      </c>
      <c r="G51" s="14">
        <v>0</v>
      </c>
      <c r="H51" s="42">
        <v>257.4</v>
      </c>
      <c r="I51" s="42" t="s">
        <v>52</v>
      </c>
      <c r="J51" s="68"/>
    </row>
    <row r="52" s="1" customFormat="1" customHeight="1" spans="1:10">
      <c r="A52" s="26"/>
      <c r="B52" s="27"/>
      <c r="C52" s="28"/>
      <c r="D52" s="29"/>
      <c r="E52" s="28"/>
      <c r="F52" s="42">
        <v>266</v>
      </c>
      <c r="G52" s="14">
        <v>0</v>
      </c>
      <c r="H52" s="42">
        <v>266</v>
      </c>
      <c r="I52" s="42" t="s">
        <v>53</v>
      </c>
      <c r="J52" s="68"/>
    </row>
    <row r="53" s="1" customFormat="1" customHeight="1" spans="1:10">
      <c r="A53" s="26"/>
      <c r="B53" s="27"/>
      <c r="C53" s="28"/>
      <c r="D53" s="29"/>
      <c r="E53" s="28"/>
      <c r="F53" s="42">
        <v>116.82</v>
      </c>
      <c r="G53" s="14">
        <v>0</v>
      </c>
      <c r="H53" s="42">
        <v>116.82</v>
      </c>
      <c r="I53" s="42" t="s">
        <v>54</v>
      </c>
      <c r="J53" s="68"/>
    </row>
    <row r="54" s="1" customFormat="1" customHeight="1" spans="1:10">
      <c r="A54" s="26"/>
      <c r="B54" s="27"/>
      <c r="C54" s="28"/>
      <c r="D54" s="29"/>
      <c r="E54" s="28"/>
      <c r="F54" s="42">
        <v>128</v>
      </c>
      <c r="G54" s="14">
        <v>0</v>
      </c>
      <c r="H54" s="42">
        <v>128</v>
      </c>
      <c r="I54" s="42" t="s">
        <v>53</v>
      </c>
      <c r="J54" s="68"/>
    </row>
    <row r="55" s="1" customFormat="1" customHeight="1" spans="1:10">
      <c r="A55" s="26"/>
      <c r="B55" s="27"/>
      <c r="C55" s="28"/>
      <c r="D55" s="29"/>
      <c r="E55" s="28"/>
      <c r="F55" s="42">
        <v>241.61</v>
      </c>
      <c r="G55" s="14">
        <v>0</v>
      </c>
      <c r="H55" s="42">
        <v>241.61</v>
      </c>
      <c r="I55" s="42" t="s">
        <v>55</v>
      </c>
      <c r="J55" s="68"/>
    </row>
    <row r="56" s="1" customFormat="1" customHeight="1" spans="1:10">
      <c r="A56" s="26"/>
      <c r="B56" s="27"/>
      <c r="C56" s="28"/>
      <c r="D56" s="29"/>
      <c r="E56" s="28"/>
      <c r="F56" s="42">
        <v>70.6</v>
      </c>
      <c r="G56" s="14">
        <v>0</v>
      </c>
      <c r="H56" s="42">
        <v>70.6</v>
      </c>
      <c r="I56" s="42" t="s">
        <v>56</v>
      </c>
      <c r="J56" s="68"/>
    </row>
    <row r="57" s="1" customFormat="1" customHeight="1" spans="1:10">
      <c r="A57" s="26"/>
      <c r="B57" s="27"/>
      <c r="C57" s="28"/>
      <c r="D57" s="29"/>
      <c r="E57" s="28"/>
      <c r="F57" s="42">
        <v>109.2</v>
      </c>
      <c r="G57" s="14">
        <v>0</v>
      </c>
      <c r="H57" s="42">
        <v>109.2</v>
      </c>
      <c r="I57" s="42" t="s">
        <v>57</v>
      </c>
      <c r="J57" s="68"/>
    </row>
    <row r="58" s="1" customFormat="1" customHeight="1" spans="1:10">
      <c r="A58" s="26"/>
      <c r="B58" s="27"/>
      <c r="C58" s="28"/>
      <c r="D58" s="29"/>
      <c r="E58" s="28"/>
      <c r="F58" s="43">
        <v>607.42</v>
      </c>
      <c r="G58" s="14">
        <v>0</v>
      </c>
      <c r="H58" s="43">
        <v>607.42</v>
      </c>
      <c r="I58" s="43" t="s">
        <v>58</v>
      </c>
      <c r="J58" s="68"/>
    </row>
    <row r="59" s="1" customFormat="1" customHeight="1" spans="1:10">
      <c r="A59" s="15"/>
      <c r="B59" s="16" t="s">
        <v>59</v>
      </c>
      <c r="C59" s="30"/>
      <c r="D59" s="30"/>
      <c r="E59" s="30"/>
      <c r="F59" s="17">
        <f>SUM(F49:F58)</f>
        <v>2133.91</v>
      </c>
      <c r="G59" s="17">
        <f>SUM(G49:G58)</f>
        <v>0</v>
      </c>
      <c r="H59" s="17">
        <f>SUM(H49:H58)</f>
        <v>2133.91</v>
      </c>
      <c r="I59" s="59"/>
      <c r="J59" s="63"/>
    </row>
    <row r="60" customHeight="1" spans="1:10">
      <c r="A60" s="15"/>
      <c r="B60" s="16" t="s">
        <v>60</v>
      </c>
      <c r="C60" s="17">
        <f>(C49)</f>
        <v>0</v>
      </c>
      <c r="D60" s="17">
        <f>(D49)</f>
        <v>0</v>
      </c>
      <c r="E60" s="17">
        <f>(E49)</f>
        <v>0</v>
      </c>
      <c r="F60" s="17">
        <f>F48+F59</f>
        <v>32253.44</v>
      </c>
      <c r="G60" s="17">
        <f>SUM(G13:G59)</f>
        <v>0</v>
      </c>
      <c r="H60" s="17">
        <f>F60-G60</f>
        <v>32253.44</v>
      </c>
      <c r="I60" s="59"/>
      <c r="J60" s="69"/>
    </row>
    <row r="64" customHeight="1" spans="1:9">
      <c r="A64" s="31" t="s">
        <v>61</v>
      </c>
      <c r="B64" s="32"/>
      <c r="C64" s="33" t="s">
        <v>62</v>
      </c>
      <c r="D64" s="33"/>
      <c r="E64" s="33" t="s">
        <v>63</v>
      </c>
      <c r="F64" s="33"/>
      <c r="G64" s="33" t="s">
        <v>64</v>
      </c>
      <c r="H64" s="33"/>
      <c r="I64" s="70" t="s">
        <v>65</v>
      </c>
    </row>
    <row r="65" customHeight="1" spans="1:9">
      <c r="A65" s="71">
        <v>0</v>
      </c>
      <c r="B65" s="72"/>
      <c r="C65" s="72">
        <f>F60</f>
        <v>32253.44</v>
      </c>
      <c r="D65" s="72"/>
      <c r="E65" s="72">
        <f>G60</f>
        <v>0</v>
      </c>
      <c r="F65" s="72"/>
      <c r="G65" s="72">
        <f>H60</f>
        <v>32253.44</v>
      </c>
      <c r="H65" s="72"/>
      <c r="I65" s="75">
        <f>C65-A65</f>
        <v>32253.44</v>
      </c>
    </row>
    <row r="67" customHeight="1" spans="1:9">
      <c r="A67" s="73" t="s">
        <v>66</v>
      </c>
      <c r="B67" s="1"/>
      <c r="C67" s="74" t="s">
        <v>67</v>
      </c>
      <c r="D67" s="73"/>
      <c r="E67" s="73" t="s">
        <v>68</v>
      </c>
      <c r="F67" s="73"/>
      <c r="G67" s="73" t="s">
        <v>69</v>
      </c>
      <c r="H67" s="73"/>
      <c r="I67" s="76"/>
    </row>
  </sheetData>
  <mergeCells count="41">
    <mergeCell ref="C2:H2"/>
    <mergeCell ref="C6:E6"/>
    <mergeCell ref="F6:I6"/>
    <mergeCell ref="A64:B64"/>
    <mergeCell ref="C64:D64"/>
    <mergeCell ref="E64:F64"/>
    <mergeCell ref="G64:H64"/>
    <mergeCell ref="A65:B65"/>
    <mergeCell ref="C65:D65"/>
    <mergeCell ref="E65:F65"/>
    <mergeCell ref="G65:H65"/>
    <mergeCell ref="A6:A7"/>
    <mergeCell ref="A16:A18"/>
    <mergeCell ref="A26:A47"/>
    <mergeCell ref="A49:A58"/>
    <mergeCell ref="B6:B7"/>
    <mergeCell ref="B16:B18"/>
    <mergeCell ref="B26:B47"/>
    <mergeCell ref="B49:B58"/>
    <mergeCell ref="C16:C18"/>
    <mergeCell ref="C26:C47"/>
    <mergeCell ref="C49:C58"/>
    <mergeCell ref="D16:D18"/>
    <mergeCell ref="D26:D47"/>
    <mergeCell ref="D49:D58"/>
    <mergeCell ref="E16:E18"/>
    <mergeCell ref="E26:E47"/>
    <mergeCell ref="E49:E58"/>
    <mergeCell ref="J4:J5"/>
    <mergeCell ref="J6:J7"/>
    <mergeCell ref="J8:J9"/>
    <mergeCell ref="J10:J11"/>
    <mergeCell ref="J12:J13"/>
    <mergeCell ref="J14:J15"/>
    <mergeCell ref="J16:J19"/>
    <mergeCell ref="J20:J21"/>
    <mergeCell ref="J22:J23"/>
    <mergeCell ref="J24:J25"/>
    <mergeCell ref="J26:J48"/>
    <mergeCell ref="J49:J59"/>
    <mergeCell ref="H4:I5"/>
  </mergeCells>
  <pageMargins left="0.699305555555556" right="0.699305555555556" top="0.75" bottom="0.75" header="0.3" footer="0.3"/>
  <pageSetup paperSize="9" scale="50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Tsuki_</cp:lastModifiedBy>
  <dcterms:created xsi:type="dcterms:W3CDTF">2014-04-29T00:52:00Z</dcterms:created>
  <cp:lastPrinted>2023-12-31T16:24:00Z</cp:lastPrinted>
  <dcterms:modified xsi:type="dcterms:W3CDTF">2025-03-05T13:59:49Z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2052-6.5.1.8687</vt:lpwstr>
  </property>
  <property fmtid="{D5CDD505-2E9C-101B-9397-08002B2CF9AE}" pid="3" name="ICV">
    <vt:lpwstr>787807A619556C8555E8C767A175DEE0_43</vt:lpwstr>
  </property>
</Properties>
</file>