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22693\Desktop\济州岛报销\"/>
    </mc:Choice>
  </mc:AlternateContent>
  <xr:revisionPtr revIDLastSave="0" documentId="8_{FA855415-80C6-4C33-9EB1-81C2811AC58E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3" l="1"/>
  <c r="G12" i="2" l="1"/>
  <c r="G21" i="2" l="1"/>
  <c r="I18" i="2"/>
  <c r="H18" i="2"/>
  <c r="B21" i="2" s="1"/>
  <c r="G18" i="2"/>
  <c r="G13" i="2"/>
  <c r="D53" i="3"/>
  <c r="C53" i="3"/>
  <c r="G52" i="3"/>
  <c r="G53" i="3" s="1"/>
  <c r="G58" i="3" s="1"/>
  <c r="F52" i="3"/>
  <c r="F53" i="3" s="1"/>
  <c r="E58" i="3" s="1"/>
  <c r="E52" i="3"/>
  <c r="D52" i="3"/>
  <c r="C52" i="3"/>
  <c r="H51" i="3"/>
  <c r="H50" i="3"/>
  <c r="H49" i="3"/>
  <c r="H48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E53" i="3" s="1"/>
  <c r="A58" i="3" s="1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H52" i="3" l="1"/>
  <c r="H53" i="3" s="1"/>
  <c r="C58" i="3" s="1"/>
  <c r="I58" i="3" s="1"/>
  <c r="K21" i="2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<sst xmlns="http://schemas.openxmlformats.org/spreadsheetml/2006/main" count="112" uniqueCount="91">
  <si>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</si>
  <si>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</si>
  <si>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</si>
  <si>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</si>
  <si>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</si>
  <si>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</si>
  <si>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</si>
  <si>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</si>
  <si>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</si>
  <si>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</si>
  <si>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</si>
  <si>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</si>
  <si>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</si>
  <si>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</si>
  <si>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</si>
  <si>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</si>
  <si>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</si>
  <si>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</si>
  <si>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</si>
  <si>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</si>
  <si>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</si>
  <si>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</si>
  <si>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</si>
  <si>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</si>
  <si>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</si>
  <si>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</si>
  <si>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</si>
  <si>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</si>
  <si>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</si>
  <si>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</si>
  <si>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</si>
  <si>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</si>
  <si>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</si>
  <si>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</si>
  <si>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</si>
  <si>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</si>
  <si>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</si>
  <si>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</si>
  <si>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</si>
  <si>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</si>
  <si>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</si>
  <si>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</si>
  <si>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</si>
  <si>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</si>
  <si>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</si>
  <si>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</si>
  <si>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</si>
  <si>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</si>
  <si>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</si>
  <si>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</si>
  <si>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</si>
  <si>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</si>
  <si>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</si>
  <si>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</si>
  <si>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</si>
  <si>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</si>
  <si>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</si>
  <si>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</si>
  <si>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</si>
  <si>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</si>
  <si>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</si>
  <si>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</si>
  <si>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</si>
  <si>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</si>
  <si>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</si>
  <si>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</si>
  <si>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</si>
  <si>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</si>
  <si>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</si>
  <si>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</si>
  <si>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</si>
  <si>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</si>
  <si>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</si>
  <si>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</si>
  <si>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</si>
  <si>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</si>
  <si>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</si>
  <si>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</si>
  <si>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</si>
  <si>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</si>
  <si>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</si>
  <si>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</si>
  <si>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团号：HMOA-230607-ADK600</t>
    <phoneticPr fontId="12" type="noConversion"/>
  </si>
  <si>
    <t>会议日期：23.06.13-17</t>
    <phoneticPr fontId="12" type="noConversion"/>
  </si>
  <si>
    <t>客户宋晓强高铁票</t>
    <phoneticPr fontId="12" type="noConversion"/>
  </si>
  <si>
    <t>兼职打车</t>
    <phoneticPr fontId="12" type="noConversion"/>
  </si>
  <si>
    <t>兼职房费</t>
    <phoneticPr fontId="12" type="noConversion"/>
  </si>
  <si>
    <t>顺丰同城闪送</t>
    <phoneticPr fontId="12" type="noConversion"/>
  </si>
  <si>
    <t>餐费</t>
    <phoneticPr fontId="12" type="noConversion"/>
  </si>
  <si>
    <t>保险</t>
    <phoneticPr fontId="12" type="noConversion"/>
  </si>
  <si>
    <t>餐费-境外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</si>
</sst>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28" workbookViewId="0">
      <selection activeCell="I58" sqref="I58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1.6640625" customWidth="1"/>
    <col min="7" max="7" width="9.2187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 x14ac:dyDescent="0.25">
      <c r="H4" s="73" t="s">
        <v>82</v>
      </c>
      <c r="I4" s="73"/>
      <c r="J4" s="73" t="s">
        <v>83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57" t="s">
        <v>1</v>
      </c>
      <c r="B6" s="62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62" t="s">
        <v>5</v>
      </c>
    </row>
    <row r="7" spans="1:12" ht="21" customHeight="1" x14ac:dyDescent="0.25">
      <c r="A7" s="57"/>
      <c r="B7" s="6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2"/>
    </row>
    <row r="8" spans="1:12" ht="21" customHeight="1" x14ac:dyDescent="0.25">
      <c r="A8" s="58">
        <v>1</v>
      </c>
      <c r="B8" s="52" t="s">
        <v>13</v>
      </c>
      <c r="C8" s="63">
        <v>0</v>
      </c>
      <c r="D8" s="66"/>
      <c r="E8" s="63">
        <f>C8*D8</f>
        <v>0</v>
      </c>
      <c r="F8" s="34">
        <v>0</v>
      </c>
      <c r="G8" s="34">
        <v>445</v>
      </c>
      <c r="H8" s="34">
        <f t="shared" ref="H8:H45" si="0">F8+G8</f>
        <v>445</v>
      </c>
      <c r="I8" s="101" t="s">
        <v>84</v>
      </c>
      <c r="J8" s="67" t="s">
        <v>14</v>
      </c>
    </row>
    <row r="9" spans="1:12" ht="21" customHeight="1" x14ac:dyDescent="0.25">
      <c r="A9" s="58"/>
      <c r="B9" s="52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41"/>
      <c r="J9" s="68"/>
    </row>
    <row r="10" spans="1:12" ht="21" customHeight="1" x14ac:dyDescent="0.25">
      <c r="A10" s="58"/>
      <c r="B10" s="52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1"/>
      <c r="J10" s="68"/>
    </row>
    <row r="11" spans="1:12" ht="21" customHeight="1" x14ac:dyDescent="0.25">
      <c r="A11" s="58"/>
      <c r="B11" s="52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1"/>
      <c r="J11" s="68"/>
    </row>
    <row r="12" spans="1:12" ht="21" customHeight="1" x14ac:dyDescent="0.25">
      <c r="A12" s="58"/>
      <c r="B12" s="52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1"/>
      <c r="J12" s="68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445</v>
      </c>
      <c r="H13" s="37">
        <f>SUM(H8:H12)</f>
        <v>445</v>
      </c>
      <c r="I13" s="42"/>
      <c r="J13" s="69"/>
    </row>
    <row r="14" spans="1:12" ht="21" customHeight="1" x14ac:dyDescent="0.25">
      <c r="A14" s="59">
        <v>2</v>
      </c>
      <c r="B14" s="53" t="s">
        <v>16</v>
      </c>
      <c r="C14" s="64">
        <v>0</v>
      </c>
      <c r="D14" s="59"/>
      <c r="E14" s="64">
        <f>C14*D14</f>
        <v>0</v>
      </c>
      <c r="F14" s="34">
        <v>0</v>
      </c>
      <c r="G14" s="34">
        <v>0</v>
      </c>
      <c r="H14" s="34">
        <f t="shared" si="0"/>
        <v>0</v>
      </c>
      <c r="I14" s="41"/>
      <c r="J14" s="67" t="s">
        <v>17</v>
      </c>
    </row>
    <row r="15" spans="1:12" ht="21" customHeight="1" x14ac:dyDescent="0.25">
      <c r="A15" s="60"/>
      <c r="B15" s="54"/>
      <c r="C15" s="65"/>
      <c r="D15" s="60"/>
      <c r="E15" s="65"/>
      <c r="F15" s="34">
        <v>0</v>
      </c>
      <c r="G15" s="34">
        <v>0</v>
      </c>
      <c r="H15" s="34">
        <f>F15+G15</f>
        <v>0</v>
      </c>
      <c r="I15" s="41"/>
      <c r="J15" s="68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69"/>
    </row>
    <row r="17" spans="1:10" ht="21" customHeight="1" x14ac:dyDescent="0.25">
      <c r="A17" s="58">
        <v>3</v>
      </c>
      <c r="B17" s="52" t="s">
        <v>19</v>
      </c>
      <c r="C17" s="63">
        <v>0</v>
      </c>
      <c r="D17" s="66"/>
      <c r="E17" s="63">
        <f>C17*D17</f>
        <v>0</v>
      </c>
      <c r="F17" s="34">
        <v>0</v>
      </c>
      <c r="G17" s="34">
        <v>0</v>
      </c>
      <c r="H17" s="34">
        <f t="shared" si="0"/>
        <v>0</v>
      </c>
      <c r="I17" s="41"/>
      <c r="J17" s="75" t="s">
        <v>20</v>
      </c>
    </row>
    <row r="18" spans="1:10" ht="21" customHeight="1" x14ac:dyDescent="0.25">
      <c r="A18" s="58"/>
      <c r="B18" s="52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1"/>
      <c r="J18" s="76"/>
    </row>
    <row r="19" spans="1:10" ht="21" customHeight="1" x14ac:dyDescent="0.25">
      <c r="A19" s="58"/>
      <c r="B19" s="52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1"/>
      <c r="J19" s="76"/>
    </row>
    <row r="20" spans="1:10" ht="21" customHeight="1" x14ac:dyDescent="0.25">
      <c r="A20" s="58"/>
      <c r="B20" s="52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1"/>
      <c r="J20" s="76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0</v>
      </c>
      <c r="G21" s="37">
        <f>SUM(G17:G20)</f>
        <v>0</v>
      </c>
      <c r="H21" s="37">
        <f>SUM(H17:H20)</f>
        <v>0</v>
      </c>
      <c r="I21" s="42"/>
      <c r="J21" s="77"/>
    </row>
    <row r="22" spans="1:10" ht="21" customHeight="1" x14ac:dyDescent="0.25">
      <c r="A22" s="58">
        <v>4</v>
      </c>
      <c r="B22" s="52" t="s">
        <v>22</v>
      </c>
      <c r="C22" s="63">
        <v>0</v>
      </c>
      <c r="D22" s="66"/>
      <c r="E22" s="63">
        <f>C22*D22</f>
        <v>0</v>
      </c>
      <c r="F22" s="34">
        <v>0</v>
      </c>
      <c r="G22" s="34">
        <v>0</v>
      </c>
      <c r="H22" s="34">
        <f t="shared" si="0"/>
        <v>0</v>
      </c>
      <c r="I22" s="41"/>
      <c r="J22" s="75" t="s">
        <v>23</v>
      </c>
    </row>
    <row r="23" spans="1:10" ht="21" customHeight="1" x14ac:dyDescent="0.25">
      <c r="A23" s="58"/>
      <c r="B23" s="52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1"/>
      <c r="J23" s="76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42"/>
      <c r="J24" s="77"/>
    </row>
    <row r="25" spans="1:10" ht="21" customHeight="1" x14ac:dyDescent="0.25">
      <c r="A25" s="59">
        <v>5</v>
      </c>
      <c r="B25" s="53" t="s">
        <v>25</v>
      </c>
      <c r="C25" s="64">
        <v>0</v>
      </c>
      <c r="D25" s="59"/>
      <c r="E25" s="64">
        <f>C25*D25</f>
        <v>0</v>
      </c>
      <c r="F25" s="34">
        <v>0</v>
      </c>
      <c r="G25" s="34">
        <v>0</v>
      </c>
      <c r="H25" s="34">
        <f t="shared" si="0"/>
        <v>0</v>
      </c>
      <c r="I25" s="41"/>
      <c r="J25" s="67" t="s">
        <v>26</v>
      </c>
    </row>
    <row r="26" spans="1:10" ht="21" customHeight="1" x14ac:dyDescent="0.25">
      <c r="A26" s="60"/>
      <c r="B26" s="54"/>
      <c r="C26" s="65"/>
      <c r="D26" s="60"/>
      <c r="E26" s="65"/>
      <c r="F26" s="34">
        <v>0</v>
      </c>
      <c r="G26" s="34">
        <v>0</v>
      </c>
      <c r="H26" s="34">
        <f>F26+G26</f>
        <v>0</v>
      </c>
      <c r="I26" s="41"/>
      <c r="J26" s="68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>SUM(D25)</f>
        <v>0</v>
      </c>
      <c r="E27" s="37">
        <f>SUM(E25)</f>
        <v>0</v>
      </c>
      <c r="F27" s="37">
        <f>SUM(F25:F26)</f>
        <v>0</v>
      </c>
      <c r="G27" s="37">
        <f>SUM(G25:G26)</f>
        <v>0</v>
      </c>
      <c r="H27" s="37">
        <f>SUM(H25:H26)</f>
        <v>0</v>
      </c>
      <c r="I27" s="42"/>
      <c r="J27" s="69"/>
    </row>
    <row r="28" spans="1:10" ht="21" customHeight="1" x14ac:dyDescent="0.25">
      <c r="A28" s="58">
        <v>6</v>
      </c>
      <c r="B28" s="52" t="s">
        <v>28</v>
      </c>
      <c r="C28" s="63">
        <v>0</v>
      </c>
      <c r="D28" s="66"/>
      <c r="E28" s="63">
        <f>C28*D28</f>
        <v>0</v>
      </c>
      <c r="F28" s="34">
        <v>0</v>
      </c>
      <c r="G28" s="34">
        <v>0</v>
      </c>
      <c r="H28" s="34">
        <f t="shared" si="0"/>
        <v>0</v>
      </c>
      <c r="I28" s="41"/>
      <c r="J28" s="67" t="s">
        <v>29</v>
      </c>
    </row>
    <row r="29" spans="1:10" ht="21" customHeight="1" x14ac:dyDescent="0.25">
      <c r="A29" s="58"/>
      <c r="B29" s="52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1"/>
      <c r="J29" s="76"/>
    </row>
    <row r="30" spans="1:10" ht="21" customHeight="1" x14ac:dyDescent="0.25">
      <c r="A30" s="58"/>
      <c r="B30" s="52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1"/>
      <c r="J30" s="76"/>
    </row>
    <row r="31" spans="1:10" ht="21" customHeight="1" x14ac:dyDescent="0.25">
      <c r="A31" s="58"/>
      <c r="B31" s="52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1"/>
      <c r="J31" s="76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>SUM(D28)</f>
        <v>0</v>
      </c>
      <c r="E32" s="37">
        <f>SUM(E28)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2"/>
      <c r="J32" s="77"/>
    </row>
    <row r="33" spans="1:10" ht="21" customHeight="1" x14ac:dyDescent="0.25">
      <c r="A33" s="58">
        <v>7</v>
      </c>
      <c r="B33" s="52" t="s">
        <v>31</v>
      </c>
      <c r="C33" s="63">
        <v>0</v>
      </c>
      <c r="D33" s="66"/>
      <c r="E33" s="63">
        <f>C33*D33</f>
        <v>0</v>
      </c>
      <c r="F33" s="34">
        <v>0</v>
      </c>
      <c r="G33" s="34">
        <v>0</v>
      </c>
      <c r="H33" s="34">
        <f t="shared" si="0"/>
        <v>0</v>
      </c>
      <c r="I33" s="41"/>
      <c r="J33" s="70"/>
    </row>
    <row r="34" spans="1:10" ht="21" customHeight="1" x14ac:dyDescent="0.25">
      <c r="A34" s="58"/>
      <c r="B34" s="52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1"/>
      <c r="J34" s="71"/>
    </row>
    <row r="35" spans="1:10" ht="21" customHeight="1" x14ac:dyDescent="0.25">
      <c r="A35" s="58"/>
      <c r="B35" s="52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1"/>
      <c r="J35" s="71"/>
    </row>
    <row r="36" spans="1:10" ht="21" customHeight="1" x14ac:dyDescent="0.25">
      <c r="A36" s="58"/>
      <c r="B36" s="52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1"/>
      <c r="J36" s="71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>SUM(D33)</f>
        <v>0</v>
      </c>
      <c r="E37" s="37">
        <f>SUM(E33)</f>
        <v>0</v>
      </c>
      <c r="F37" s="37">
        <f>SUM(F33:F36)</f>
        <v>0</v>
      </c>
      <c r="G37" s="37">
        <f>SUM(G33:G36)</f>
        <v>0</v>
      </c>
      <c r="H37" s="37">
        <f>SUM(H33:H36)</f>
        <v>0</v>
      </c>
      <c r="I37" s="42"/>
      <c r="J37" s="72"/>
    </row>
    <row r="38" spans="1:10" ht="21" customHeight="1" x14ac:dyDescent="0.25">
      <c r="A38" s="58">
        <v>8</v>
      </c>
      <c r="B38" s="52" t="s">
        <v>33</v>
      </c>
      <c r="C38" s="63">
        <v>0</v>
      </c>
      <c r="D38" s="66"/>
      <c r="E38" s="63">
        <f>C38*D38</f>
        <v>0</v>
      </c>
      <c r="F38" s="34">
        <v>0</v>
      </c>
      <c r="G38" s="34">
        <v>0</v>
      </c>
      <c r="H38" s="34">
        <f t="shared" si="0"/>
        <v>0</v>
      </c>
      <c r="I38" s="41"/>
      <c r="J38" s="75" t="s">
        <v>34</v>
      </c>
    </row>
    <row r="39" spans="1:10" ht="21" customHeight="1" x14ac:dyDescent="0.25">
      <c r="A39" s="58"/>
      <c r="B39" s="52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1"/>
      <c r="J39" s="76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>SUM(D38)</f>
        <v>0</v>
      </c>
      <c r="E40" s="37">
        <f>SUM(E38)</f>
        <v>0</v>
      </c>
      <c r="F40" s="37">
        <f>SUM(F38:F39)</f>
        <v>0</v>
      </c>
      <c r="G40" s="37">
        <f>SUM(G38:G39)</f>
        <v>0</v>
      </c>
      <c r="H40" s="37">
        <f>SUM(H38:H39)</f>
        <v>0</v>
      </c>
      <c r="I40" s="42"/>
      <c r="J40" s="77"/>
    </row>
    <row r="41" spans="1:10" ht="21" customHeight="1" x14ac:dyDescent="0.25">
      <c r="A41" s="58">
        <v>9</v>
      </c>
      <c r="B41" s="52" t="s">
        <v>36</v>
      </c>
      <c r="C41" s="63">
        <v>0</v>
      </c>
      <c r="D41" s="66"/>
      <c r="E41" s="63">
        <f>C41*D41</f>
        <v>0</v>
      </c>
      <c r="F41" s="34">
        <v>0</v>
      </c>
      <c r="G41" s="34">
        <v>0</v>
      </c>
      <c r="H41" s="34">
        <f t="shared" si="0"/>
        <v>0</v>
      </c>
      <c r="I41" s="41"/>
      <c r="J41" s="67" t="s">
        <v>37</v>
      </c>
    </row>
    <row r="42" spans="1:10" ht="21" customHeight="1" x14ac:dyDescent="0.25">
      <c r="A42" s="58"/>
      <c r="B42" s="52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1"/>
      <c r="J42" s="68"/>
    </row>
    <row r="43" spans="1:10" ht="21" customHeight="1" x14ac:dyDescent="0.25">
      <c r="A43" s="58"/>
      <c r="B43" s="52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1"/>
      <c r="J43" s="68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>SUM(D41)</f>
        <v>0</v>
      </c>
      <c r="E44" s="37">
        <f>SUM(E41)</f>
        <v>0</v>
      </c>
      <c r="F44" s="37">
        <f>SUM(F41:F43)</f>
        <v>0</v>
      </c>
      <c r="G44" s="37">
        <f>SUM(G41:G43)</f>
        <v>0</v>
      </c>
      <c r="H44" s="37">
        <f>SUM(H41:H43)</f>
        <v>0</v>
      </c>
      <c r="I44" s="42"/>
      <c r="J44" s="69"/>
    </row>
    <row r="45" spans="1:10" ht="21" customHeight="1" x14ac:dyDescent="0.25">
      <c r="A45" s="59">
        <v>10</v>
      </c>
      <c r="B45" s="52" t="s">
        <v>39</v>
      </c>
      <c r="C45" s="63">
        <v>0</v>
      </c>
      <c r="D45" s="66"/>
      <c r="E45" s="63">
        <f>C45*D45</f>
        <v>0</v>
      </c>
      <c r="F45" s="34">
        <v>278.52</v>
      </c>
      <c r="G45" s="34">
        <v>25</v>
      </c>
      <c r="H45" s="34">
        <f t="shared" si="0"/>
        <v>303.52</v>
      </c>
      <c r="I45" s="101" t="s">
        <v>85</v>
      </c>
      <c r="J45" s="70"/>
    </row>
    <row r="46" spans="1:10" ht="21" customHeight="1" x14ac:dyDescent="0.25">
      <c r="A46" s="61"/>
      <c r="B46" s="52"/>
      <c r="C46" s="63"/>
      <c r="D46" s="66"/>
      <c r="E46" s="63"/>
      <c r="F46" s="34">
        <v>606</v>
      </c>
      <c r="G46" s="34">
        <v>0</v>
      </c>
      <c r="H46" s="34">
        <f t="shared" ref="H46:H51" si="1">F46+G46</f>
        <v>606</v>
      </c>
      <c r="I46" s="101" t="s">
        <v>86</v>
      </c>
      <c r="J46" s="71"/>
    </row>
    <row r="47" spans="1:10" ht="21" customHeight="1" x14ac:dyDescent="0.25">
      <c r="A47" s="61"/>
      <c r="B47" s="52"/>
      <c r="C47" s="63"/>
      <c r="D47" s="66"/>
      <c r="E47" s="63"/>
      <c r="F47" s="34">
        <v>66.319999999999993</v>
      </c>
      <c r="G47" s="34">
        <v>0</v>
      </c>
      <c r="H47" s="34">
        <f t="shared" ref="H47" si="2">F47+G47</f>
        <v>66.319999999999993</v>
      </c>
      <c r="I47" s="101" t="s">
        <v>87</v>
      </c>
      <c r="J47" s="71"/>
    </row>
    <row r="48" spans="1:10" ht="21" customHeight="1" x14ac:dyDescent="0.25">
      <c r="A48" s="61"/>
      <c r="B48" s="52"/>
      <c r="C48" s="63"/>
      <c r="D48" s="66"/>
      <c r="E48" s="63"/>
      <c r="F48" s="34">
        <v>0</v>
      </c>
      <c r="G48" s="34">
        <v>38</v>
      </c>
      <c r="H48" s="34">
        <f t="shared" si="1"/>
        <v>38</v>
      </c>
      <c r="I48" s="101" t="s">
        <v>88</v>
      </c>
      <c r="J48" s="71"/>
    </row>
    <row r="49" spans="1:10" ht="21" customHeight="1" x14ac:dyDescent="0.25">
      <c r="A49" s="61"/>
      <c r="B49" s="52"/>
      <c r="C49" s="63"/>
      <c r="D49" s="66"/>
      <c r="E49" s="63"/>
      <c r="F49" s="34">
        <v>1065.07</v>
      </c>
      <c r="G49" s="34">
        <v>44.38</v>
      </c>
      <c r="H49" s="34">
        <f t="shared" si="1"/>
        <v>1109.45</v>
      </c>
      <c r="I49" s="101" t="s">
        <v>90</v>
      </c>
      <c r="J49" s="71"/>
    </row>
    <row r="50" spans="1:10" ht="21" customHeight="1" x14ac:dyDescent="0.25">
      <c r="A50" s="61"/>
      <c r="B50" s="52"/>
      <c r="C50" s="63"/>
      <c r="D50" s="66"/>
      <c r="E50" s="63"/>
      <c r="F50" s="34">
        <v>675</v>
      </c>
      <c r="G50" s="34">
        <v>0</v>
      </c>
      <c r="H50" s="34">
        <f t="shared" si="1"/>
        <v>675</v>
      </c>
      <c r="I50" s="101" t="s">
        <v>89</v>
      </c>
      <c r="J50" s="71"/>
    </row>
    <row r="51" spans="1:10" ht="21" customHeight="1" x14ac:dyDescent="0.25">
      <c r="A51" s="60"/>
      <c r="B51" s="52"/>
      <c r="C51" s="63"/>
      <c r="D51" s="66"/>
      <c r="E51" s="63"/>
      <c r="F51" s="34">
        <v>0</v>
      </c>
      <c r="G51" s="34">
        <v>0</v>
      </c>
      <c r="H51" s="34">
        <f t="shared" si="1"/>
        <v>0</v>
      </c>
      <c r="I51" s="41"/>
      <c r="J51" s="71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>SUM(D45)</f>
        <v>0</v>
      </c>
      <c r="E52" s="37">
        <f>SUM(E45)</f>
        <v>0</v>
      </c>
      <c r="F52" s="37">
        <f>SUM(F45:F51)</f>
        <v>2690.91</v>
      </c>
      <c r="G52" s="37">
        <f>SUM(G45:G51)</f>
        <v>107.38</v>
      </c>
      <c r="H52" s="37">
        <f>SUM(H45:H51)</f>
        <v>2798.29</v>
      </c>
      <c r="I52" s="42"/>
      <c r="J52" s="72"/>
    </row>
    <row r="53" spans="1:10" ht="21" customHeight="1" x14ac:dyDescent="0.25">
      <c r="A53" s="35"/>
      <c r="B53" s="36" t="s">
        <v>41</v>
      </c>
      <c r="C53" s="37">
        <f t="shared" ref="C53:H53" si="3">SUM(C52,C44,C40,C37,C32,C27,C24,C21,C16,C13)</f>
        <v>0</v>
      </c>
      <c r="D53" s="37">
        <f t="shared" si="3"/>
        <v>0</v>
      </c>
      <c r="E53" s="37">
        <f t="shared" si="3"/>
        <v>0</v>
      </c>
      <c r="F53" s="37">
        <f t="shared" si="3"/>
        <v>2690.91</v>
      </c>
      <c r="G53" s="37">
        <f t="shared" si="3"/>
        <v>552.38</v>
      </c>
      <c r="H53" s="37">
        <f t="shared" si="3"/>
        <v>3243.29</v>
      </c>
      <c r="I53" s="42"/>
      <c r="J53" s="43"/>
    </row>
    <row r="57" spans="1:10" ht="21" customHeight="1" x14ac:dyDescent="0.25">
      <c r="A57" s="49" t="s">
        <v>42</v>
      </c>
      <c r="B57" s="50"/>
      <c r="C57" s="51" t="s">
        <v>43</v>
      </c>
      <c r="D57" s="51"/>
      <c r="E57" s="51" t="s">
        <v>44</v>
      </c>
      <c r="F57" s="51"/>
      <c r="G57" s="51" t="s">
        <v>45</v>
      </c>
      <c r="H57" s="51"/>
      <c r="I57" s="44" t="s">
        <v>46</v>
      </c>
    </row>
    <row r="58" spans="1:10" ht="21" customHeight="1" x14ac:dyDescent="0.25">
      <c r="A58" s="55">
        <f>E53</f>
        <v>0</v>
      </c>
      <c r="B58" s="56"/>
      <c r="C58" s="56">
        <f>H53</f>
        <v>3243.29</v>
      </c>
      <c r="D58" s="56"/>
      <c r="E58" s="56">
        <f>F53</f>
        <v>2690.91</v>
      </c>
      <c r="F58" s="56"/>
      <c r="G58" s="56">
        <f>G53</f>
        <v>552.38</v>
      </c>
      <c r="H58" s="56"/>
      <c r="I58" s="45">
        <f>A58-C58</f>
        <v>-3243.29</v>
      </c>
    </row>
    <row r="60" spans="1:10" ht="21" customHeight="1" x14ac:dyDescent="0.25">
      <c r="A60" s="38" t="s">
        <v>47</v>
      </c>
      <c r="B60" s="27"/>
      <c r="C60" s="39" t="s">
        <v>48</v>
      </c>
      <c r="D60" s="38"/>
      <c r="E60" s="38" t="s">
        <v>49</v>
      </c>
      <c r="F60" s="38"/>
      <c r="G60" s="38" t="s">
        <v>50</v>
      </c>
      <c r="H60" s="38"/>
      <c r="I60" s="2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A12" sqref="A12:XFD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6" t="s">
        <v>51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78"/>
      <c r="G5" s="78"/>
      <c r="H5" s="5" t="s">
        <v>53</v>
      </c>
      <c r="I5" s="4"/>
      <c r="J5" s="78"/>
      <c r="K5" s="79"/>
    </row>
    <row r="6" spans="2:11" ht="20.100000000000001" customHeight="1" x14ac:dyDescent="0.25">
      <c r="B6" s="6"/>
      <c r="C6" s="7"/>
      <c r="D6" s="8" t="s">
        <v>54</v>
      </c>
      <c r="E6" s="8"/>
      <c r="F6" s="80"/>
      <c r="G6" s="80"/>
      <c r="H6" s="8" t="s">
        <v>55</v>
      </c>
      <c r="I6" s="7"/>
      <c r="J6" s="80"/>
      <c r="K6" s="81"/>
    </row>
    <row r="7" spans="2:11" ht="20.100000000000001" customHeight="1" x14ac:dyDescent="0.25">
      <c r="B7" s="6"/>
      <c r="C7" s="7"/>
      <c r="D7" s="8" t="s">
        <v>56</v>
      </c>
      <c r="E7" s="8"/>
      <c r="F7" s="80"/>
      <c r="G7" s="80"/>
      <c r="H7" s="8" t="s">
        <v>57</v>
      </c>
      <c r="I7" s="7"/>
      <c r="J7" s="80"/>
      <c r="K7" s="81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2"/>
      <c r="K8" s="83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4" t="s">
        <v>1</v>
      </c>
      <c r="C10" s="85"/>
      <c r="D10" s="13" t="s">
        <v>59</v>
      </c>
      <c r="E10" s="84" t="s">
        <v>60</v>
      </c>
      <c r="F10" s="85"/>
      <c r="G10" s="15" t="s">
        <v>61</v>
      </c>
      <c r="H10" s="14" t="s">
        <v>62</v>
      </c>
      <c r="I10" s="84" t="s">
        <v>63</v>
      </c>
      <c r="J10" s="85"/>
      <c r="K10" s="15" t="s">
        <v>64</v>
      </c>
    </row>
    <row r="11" spans="2:11" ht="20.100000000000001" customHeight="1" x14ac:dyDescent="0.25">
      <c r="B11" s="86">
        <v>1</v>
      </c>
      <c r="C11" s="87"/>
      <c r="D11" s="96" t="s">
        <v>65</v>
      </c>
      <c r="E11" s="86" t="s">
        <v>66</v>
      </c>
      <c r="F11" s="87"/>
      <c r="G11" s="16">
        <v>0</v>
      </c>
      <c r="H11" s="16"/>
      <c r="I11" s="88"/>
      <c r="J11" s="89"/>
      <c r="K11" s="21" t="s">
        <v>67</v>
      </c>
    </row>
    <row r="12" spans="2:11" ht="20.100000000000001" customHeight="1" x14ac:dyDescent="0.25">
      <c r="B12" s="86">
        <v>2</v>
      </c>
      <c r="C12" s="87"/>
      <c r="D12" s="97"/>
      <c r="E12" s="90" t="s">
        <v>68</v>
      </c>
      <c r="F12" s="90"/>
      <c r="G12" s="16">
        <f>H12+I12</f>
        <v>293.52</v>
      </c>
      <c r="H12" s="16">
        <v>278.52</v>
      </c>
      <c r="I12" s="88">
        <v>15</v>
      </c>
      <c r="J12" s="89"/>
      <c r="K12" s="21" t="s">
        <v>69</v>
      </c>
    </row>
    <row r="13" spans="2:11" ht="20.100000000000001" customHeight="1" x14ac:dyDescent="0.25">
      <c r="B13" s="86">
        <v>3</v>
      </c>
      <c r="C13" s="87"/>
      <c r="D13" s="97"/>
      <c r="E13" s="86" t="s">
        <v>70</v>
      </c>
      <c r="F13" s="87"/>
      <c r="G13" s="16">
        <f>H13+I13</f>
        <v>0</v>
      </c>
      <c r="H13" s="16"/>
      <c r="I13" s="88"/>
      <c r="J13" s="89"/>
      <c r="K13" s="21" t="s">
        <v>67</v>
      </c>
    </row>
    <row r="14" spans="2:11" ht="20.100000000000001" customHeight="1" x14ac:dyDescent="0.25">
      <c r="B14" s="86">
        <v>4</v>
      </c>
      <c r="C14" s="87"/>
      <c r="D14" s="97"/>
      <c r="E14" s="86" t="s">
        <v>71</v>
      </c>
      <c r="F14" s="87"/>
      <c r="G14" s="16">
        <v>0</v>
      </c>
      <c r="H14" s="16"/>
      <c r="I14" s="88"/>
      <c r="J14" s="89"/>
      <c r="K14" s="21" t="s">
        <v>72</v>
      </c>
    </row>
    <row r="15" spans="2:11" ht="20.100000000000001" customHeight="1" x14ac:dyDescent="0.25">
      <c r="B15" s="86">
        <v>5</v>
      </c>
      <c r="C15" s="87"/>
      <c r="D15" s="96" t="s">
        <v>39</v>
      </c>
      <c r="E15" s="90"/>
      <c r="F15" s="90"/>
      <c r="G15" s="16">
        <v>0</v>
      </c>
      <c r="H15" s="16"/>
      <c r="I15" s="88"/>
      <c r="J15" s="89"/>
      <c r="K15" s="21"/>
    </row>
    <row r="16" spans="2:11" ht="20.100000000000001" customHeight="1" x14ac:dyDescent="0.25">
      <c r="B16" s="86">
        <v>6</v>
      </c>
      <c r="C16" s="87"/>
      <c r="D16" s="97"/>
      <c r="E16" s="90"/>
      <c r="F16" s="90"/>
      <c r="G16" s="16">
        <v>0</v>
      </c>
      <c r="H16" s="16"/>
      <c r="I16" s="88"/>
      <c r="J16" s="89"/>
      <c r="K16" s="21"/>
    </row>
    <row r="17" spans="1:11" ht="20.100000000000001" customHeight="1" x14ac:dyDescent="0.25">
      <c r="B17" s="86">
        <v>7</v>
      </c>
      <c r="C17" s="87"/>
      <c r="D17" s="98"/>
      <c r="E17" s="90"/>
      <c r="F17" s="90"/>
      <c r="G17" s="16">
        <v>0</v>
      </c>
      <c r="H17" s="16"/>
      <c r="I17" s="88"/>
      <c r="J17" s="89"/>
      <c r="K17" s="21"/>
    </row>
    <row r="18" spans="1:11" ht="20.100000000000001" customHeight="1" x14ac:dyDescent="0.25">
      <c r="B18" s="84" t="s">
        <v>41</v>
      </c>
      <c r="C18" s="91"/>
      <c r="D18" s="91"/>
      <c r="E18" s="91"/>
      <c r="F18" s="85"/>
      <c r="G18" s="17">
        <f>SUM(G11:G17)</f>
        <v>293.52</v>
      </c>
      <c r="H18" s="17">
        <f>SUM(H11:H17)</f>
        <v>278.52</v>
      </c>
      <c r="I18" s="92">
        <f>SUM(I11:J17)</f>
        <v>15</v>
      </c>
      <c r="J18" s="93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4" t="s">
        <v>62</v>
      </c>
      <c r="C20" s="94"/>
      <c r="D20" s="94"/>
      <c r="E20" s="94"/>
      <c r="F20" s="94"/>
      <c r="G20" s="94" t="s">
        <v>73</v>
      </c>
      <c r="H20" s="94"/>
      <c r="I20" s="94"/>
      <c r="J20" s="94"/>
      <c r="K20" s="15" t="s">
        <v>74</v>
      </c>
    </row>
    <row r="21" spans="1:11" ht="20.100000000000001" customHeight="1" x14ac:dyDescent="0.25">
      <c r="B21" s="95">
        <f>H18</f>
        <v>278.52</v>
      </c>
      <c r="C21" s="95"/>
      <c r="D21" s="95"/>
      <c r="E21" s="95"/>
      <c r="F21" s="95"/>
      <c r="G21" s="95">
        <f>I18</f>
        <v>15</v>
      </c>
      <c r="H21" s="95"/>
      <c r="I21" s="95"/>
      <c r="J21" s="95"/>
      <c r="K21" s="24">
        <f>SUM(B21:J21)</f>
        <v>293.52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6" t="s">
        <v>77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25">
      <c r="B28" s="3"/>
      <c r="C28" s="4"/>
      <c r="D28" s="5" t="s">
        <v>52</v>
      </c>
      <c r="E28" s="5"/>
      <c r="F28" s="78"/>
      <c r="G28" s="78"/>
      <c r="H28" s="5" t="s">
        <v>53</v>
      </c>
      <c r="I28" s="4"/>
      <c r="J28" s="78"/>
      <c r="K28" s="79"/>
    </row>
    <row r="29" spans="1:11" ht="20.100000000000001" customHeight="1" x14ac:dyDescent="0.25">
      <c r="B29" s="6"/>
      <c r="C29" s="7"/>
      <c r="D29" s="8" t="s">
        <v>54</v>
      </c>
      <c r="E29" s="8"/>
      <c r="F29" s="80"/>
      <c r="G29" s="80"/>
      <c r="H29" s="8" t="s">
        <v>55</v>
      </c>
      <c r="I29" s="7"/>
      <c r="J29" s="80"/>
      <c r="K29" s="81"/>
    </row>
    <row r="30" spans="1:11" ht="20.100000000000001" customHeight="1" x14ac:dyDescent="0.25">
      <c r="B30" s="6"/>
      <c r="C30" s="7"/>
      <c r="D30" s="8" t="s">
        <v>56</v>
      </c>
      <c r="E30" s="8"/>
      <c r="F30" s="80"/>
      <c r="G30" s="80"/>
      <c r="H30" s="8" t="s">
        <v>57</v>
      </c>
      <c r="I30" s="7"/>
      <c r="J30" s="80"/>
      <c r="K30" s="81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9"/>
      <c r="K31" s="83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100" t="s">
        <v>41</v>
      </c>
      <c r="J33" s="100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/>
      <c r="H34" s="16"/>
      <c r="I34" s="88"/>
      <c r="J34" s="89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/>
      <c r="H35" s="16"/>
      <c r="I35" s="88"/>
      <c r="J35" s="89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/>
      <c r="H36" s="16"/>
      <c r="I36" s="88"/>
      <c r="J36" s="89"/>
      <c r="K36" s="26"/>
    </row>
    <row r="37" spans="2:11" ht="20.100000000000001" customHeight="1" x14ac:dyDescent="0.25">
      <c r="B37" s="84" t="s">
        <v>41</v>
      </c>
      <c r="C37" s="91"/>
      <c r="D37" s="91"/>
      <c r="E37" s="91"/>
      <c r="F37" s="85"/>
      <c r="G37" s="17"/>
      <c r="H37" s="17"/>
      <c r="I37" s="92"/>
      <c r="J37" s="93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2017-09-06T05:53:00Z</cp:lastPrinted>
  <dcterms:created xsi:type="dcterms:W3CDTF">2014-04-15T08:52:00Z</dcterms:created>
  <dcterms:modified xsi:type="dcterms:W3CDTF">2023-07-14T11:52:33Z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561AC39FD51C4D02BECA0F7E1DECF83B_13</vt:lpwstr>
  </property>
</Properties>
</file>