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<sst xmlns="http://schemas.openxmlformats.org/spreadsheetml/2006/main" count="111" uniqueCount="83">
  <si>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</si>
  <si>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</si>
  <si>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</si>
  <si>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</si>
  <si>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</si>
  <si>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</si>
  <si>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</si>
  <si>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</si>
  <si>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</si>
  <si>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</si>
  <si>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</si>
  <si>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</si>
  <si>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</si>
  <si>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</si>
  <si>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</si>
  <si>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</si>
  <si>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</si>
  <si>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</si>
  <si>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</si>
  <si>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</si>
  <si>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</si>
  <si>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</si>
  <si>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</si>
  <si>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</si>
  <si>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</si>
  <si>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</si>
  <si>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</si>
  <si>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</si>
  <si>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</si>
  <si>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</si>
  <si>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</si>
  <si>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</si>
  <si>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</si>
  <si>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</si>
  <si>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</si>
  <si>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</si>
  <si>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</si>
  <si>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</si>
  <si>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</si>
  <si>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</si>
  <si>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</si>
  <si>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伴手礼</t>
  </si>
  <si>
    <t>编织框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</si>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</sst>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33" workbookViewId="0">
      <selection activeCell="H46" sqref="H46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1.8181818181818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1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2">SUM(D12)</f>
        <v>0</v>
      </c>
      <c r="E14" s="60">
        <f t="shared" si="2"/>
        <v>0</v>
      </c>
      <c r="F14" s="60">
        <f>SUM(F12:F13)</f>
        <v>0</v>
      </c>
      <c r="G14" s="60">
        <f t="shared" ref="G14:H14" si="3">SUM(G12:G13)</f>
        <v>0</v>
      </c>
      <c r="H14" s="60">
        <f t="shared" si="3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>C15*D15</f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4">SUM(D15)</f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>C20*D20</f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5">SUM(D20)</f>
        <v>0</v>
      </c>
      <c r="E22" s="60">
        <f t="shared" si="5"/>
        <v>0</v>
      </c>
      <c r="F22" s="60">
        <f>SUM(F20:F21)</f>
        <v>0</v>
      </c>
      <c r="G22" s="60">
        <f t="shared" si="5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>C23*D23</f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6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7">SUM(D23)</f>
        <v>0</v>
      </c>
      <c r="E25" s="60">
        <f t="shared" si="7"/>
        <v>0</v>
      </c>
      <c r="F25" s="60">
        <f>SUM(F23:F24)</f>
        <v>0</v>
      </c>
      <c r="G25" s="60">
        <f t="shared" ref="G25:H25" si="8">SUM(G23:G24)</f>
        <v>0</v>
      </c>
      <c r="H25" s="60">
        <f t="shared" si="8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>C26*D26</f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9">SUM(D26)</f>
        <v>0</v>
      </c>
      <c r="E30" s="60">
        <f t="shared" si="9"/>
        <v>0</v>
      </c>
      <c r="F30" s="60">
        <f t="shared" si="9"/>
        <v>0</v>
      </c>
      <c r="G30" s="60">
        <f t="shared" si="9"/>
        <v>0</v>
      </c>
      <c r="H30" s="60">
        <f t="shared" si="9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>C31*D31</f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0">SUM(D31)</f>
        <v>0</v>
      </c>
      <c r="E35" s="60">
        <f t="shared" si="10"/>
        <v>0</v>
      </c>
      <c r="F35" s="60">
        <f t="shared" si="10"/>
        <v>0</v>
      </c>
      <c r="G35" s="60">
        <f t="shared" si="10"/>
        <v>0</v>
      </c>
      <c r="H35" s="60">
        <f t="shared" si="10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>C36*D36</f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1">SUM(D36)</f>
        <v>0</v>
      </c>
      <c r="E38" s="60">
        <f t="shared" si="11"/>
        <v>0</v>
      </c>
      <c r="F38" s="60">
        <f t="shared" si="11"/>
        <v>0</v>
      </c>
      <c r="G38" s="60">
        <f t="shared" si="11"/>
        <v>0</v>
      </c>
      <c r="H38" s="60">
        <f t="shared" si="11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>C39*D39</f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2">SUM(D39)</f>
        <v>0</v>
      </c>
      <c r="E42" s="60">
        <f t="shared" si="12"/>
        <v>0</v>
      </c>
      <c r="F42" s="60">
        <f t="shared" si="12"/>
        <v>0</v>
      </c>
      <c r="G42" s="60">
        <f t="shared" si="12"/>
        <v>0</v>
      </c>
      <c r="H42" s="60">
        <f t="shared" si="12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40000</v>
      </c>
      <c r="D43" s="54"/>
      <c r="E43" s="53">
        <v>40000</v>
      </c>
      <c r="F43" s="75">
        <v>38925.6</v>
      </c>
      <c r="G43" s="55"/>
      <c r="H43" s="75">
        <v>38925.6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>
        <v>6916.48</v>
      </c>
      <c r="G44" s="55"/>
      <c r="H44" s="75">
        <v>6916.48</v>
      </c>
      <c r="I44" s="77" t="s">
        <v>42</v>
      </c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43</v>
      </c>
      <c r="C57" s="60">
        <f>SUM(C43)</f>
        <v>40000</v>
      </c>
      <c r="D57" s="60">
        <f>SUM(D43)</f>
        <v>0</v>
      </c>
      <c r="E57" s="60">
        <f>SUM(E43)</f>
        <v>40000</v>
      </c>
      <c r="F57" s="60">
        <f>SUM(F43:F56)</f>
        <v>45842.08</v>
      </c>
      <c r="G57" s="60"/>
      <c r="H57" s="60">
        <f>SUM(H43:H56)</f>
        <v>45842.08</v>
      </c>
      <c r="I57" s="61"/>
      <c r="J57" s="74"/>
    </row>
    <row r="58" customHeight="1" spans="1:10">
      <c r="A58" s="58"/>
      <c r="B58" s="59" t="s">
        <v>44</v>
      </c>
      <c r="C58" s="60">
        <f>SUM(C57,C42,C38,C35,C30,C25,C22,C19,C14,C11)</f>
        <v>40000</v>
      </c>
      <c r="D58" s="60">
        <f t="shared" ref="D58:H58" si="13">SUM(D57,D42,D38,D35,D30,D25,D22,D19,D14,D11)</f>
        <v>0</v>
      </c>
      <c r="E58" s="60">
        <f t="shared" si="13"/>
        <v>40000</v>
      </c>
      <c r="F58" s="60">
        <f t="shared" si="13"/>
        <v>45842.08</v>
      </c>
      <c r="G58" s="60">
        <f t="shared" si="13"/>
        <v>0</v>
      </c>
      <c r="H58" s="60">
        <f t="shared" si="13"/>
        <v>45842.08</v>
      </c>
      <c r="I58" s="61"/>
      <c r="J58" s="78"/>
    </row>
    <row r="62" customHeight="1" spans="1:10">
      <c r="A62" s="79" t="s">
        <v>45</v>
      </c>
      <c r="B62" s="80"/>
      <c r="C62" s="81" t="s">
        <v>46</v>
      </c>
      <c r="D62" s="81"/>
      <c r="E62" s="81" t="s">
        <v>47</v>
      </c>
      <c r="F62" s="81"/>
      <c r="G62" s="81" t="s">
        <v>48</v>
      </c>
      <c r="H62" s="81"/>
      <c r="I62" s="82" t="s">
        <v>49</v>
      </c>
    </row>
    <row r="63" customHeight="1" spans="1:10">
      <c r="A63" s="83">
        <f>E58</f>
        <v>40000</v>
      </c>
      <c r="B63" s="84"/>
      <c r="C63" s="84">
        <f>H58</f>
        <v>45842.08</v>
      </c>
      <c r="D63" s="84"/>
      <c r="E63" s="84">
        <f>F58</f>
        <v>45842.08</v>
      </c>
      <c r="F63" s="84"/>
      <c r="G63" s="84">
        <f>G58</f>
        <v>0</v>
      </c>
      <c r="H63" s="84"/>
      <c r="I63" s="85">
        <f>A63-C63</f>
        <v>-5842.08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1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1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1">
      <c r="B14" s="19">
        <v>1</v>
      </c>
      <c r="C14" s="20"/>
      <c r="D14" s="21" t="s">
        <v>63</v>
      </c>
      <c r="E14" s="19" t="s">
        <v>64</v>
      </c>
      <c r="F14" s="20"/>
      <c r="G14" s="23">
        <v>0</v>
      </c>
      <c r="H14" s="23"/>
      <c r="I14" s="24"/>
      <c r="J14" s="25"/>
      <c r="K14" s="26" t="s">
        <v>65</v>
      </c>
    </row>
    <row r="15" ht="18" customHeight="1" spans="2:11">
      <c r="B15" s="19">
        <v>2</v>
      </c>
      <c r="C15" s="20"/>
      <c r="D15" s="27"/>
      <c r="E15" s="22" t="s">
        <v>66</v>
      </c>
      <c r="F15" s="22"/>
      <c r="G15" s="23">
        <v>0</v>
      </c>
      <c r="H15" s="23">
        <v>323.16</v>
      </c>
      <c r="I15" s="24"/>
      <c r="J15" s="25"/>
      <c r="K15" s="26" t="s">
        <v>67</v>
      </c>
    </row>
    <row r="16" ht="18" customHeight="1" spans="2:11">
      <c r="B16" s="19">
        <v>3</v>
      </c>
      <c r="C16" s="20"/>
      <c r="D16" s="27"/>
      <c r="E16" s="19" t="s">
        <v>68</v>
      </c>
      <c r="F16" s="20"/>
      <c r="G16" s="23">
        <v>0</v>
      </c>
      <c r="H16" s="23"/>
      <c r="I16" s="24"/>
      <c r="J16" s="25"/>
      <c r="K16" s="26" t="s">
        <v>69</v>
      </c>
    </row>
    <row r="17" ht="18" customHeight="1" spans="2:11">
      <c r="B17" s="19">
        <v>4</v>
      </c>
      <c r="C17" s="20"/>
      <c r="D17" s="27"/>
      <c r="E17" s="19" t="s">
        <v>70</v>
      </c>
      <c r="F17" s="20"/>
      <c r="G17" s="23">
        <v>0</v>
      </c>
      <c r="H17" s="23">
        <v>372.3</v>
      </c>
      <c r="I17" s="24"/>
      <c r="J17" s="25"/>
      <c r="K17" s="26" t="s">
        <v>71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51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6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6">
      <c r="B14" s="19">
        <v>1</v>
      </c>
      <c r="C14" s="20"/>
      <c r="D14" s="21" t="s">
        <v>79</v>
      </c>
      <c r="E14" s="22" t="s">
        <v>66</v>
      </c>
      <c r="F14" s="22"/>
      <c r="G14" s="23">
        <v>0</v>
      </c>
      <c r="H14" s="23"/>
      <c r="I14" s="24"/>
      <c r="J14" s="25"/>
      <c r="K14" s="26" t="s">
        <v>80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81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80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2026-02-11T04:41:19Z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70E4D24046D649A1B8F406A0F3305940_13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