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巨量引擎项目/"/>
    </mc:Choice>
  </mc:AlternateContent>
  <xr:revisionPtr revIDLastSave="0" documentId="13_ncr:1_{BFB6D653-A1FE-5A44-87C7-B3E0545EAC20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3" l="1"/>
  <c r="H28" i="3"/>
  <c r="H29" i="3"/>
  <c r="H23" i="3"/>
  <c r="H24" i="3"/>
  <c r="H25" i="3"/>
  <c r="H26" i="3"/>
  <c r="H37" i="2"/>
  <c r="I36" i="2"/>
  <c r="I35" i="2"/>
  <c r="I34" i="2"/>
  <c r="I37" i="2" s="1"/>
  <c r="G21" i="2"/>
  <c r="B21" i="2"/>
  <c r="K21" i="2" s="1"/>
  <c r="I18" i="2"/>
  <c r="H18" i="2"/>
  <c r="G18" i="2"/>
  <c r="G53" i="3"/>
  <c r="F53" i="3"/>
  <c r="D53" i="3"/>
  <c r="C53" i="3"/>
  <c r="H52" i="3"/>
  <c r="H51" i="3"/>
  <c r="E51" i="3"/>
  <c r="E53" i="3" s="1"/>
  <c r="G50" i="3"/>
  <c r="F50" i="3"/>
  <c r="D50" i="3"/>
  <c r="C50" i="3"/>
  <c r="H49" i="3"/>
  <c r="H48" i="3"/>
  <c r="H47" i="3"/>
  <c r="E47" i="3"/>
  <c r="E50" i="3" s="1"/>
  <c r="G46" i="3"/>
  <c r="F46" i="3"/>
  <c r="D46" i="3"/>
  <c r="C46" i="3"/>
  <c r="H45" i="3"/>
  <c r="H44" i="3"/>
  <c r="H46" i="3" s="1"/>
  <c r="E44" i="3"/>
  <c r="E46" i="3" s="1"/>
  <c r="G43" i="3"/>
  <c r="F43" i="3"/>
  <c r="D43" i="3"/>
  <c r="C43" i="3"/>
  <c r="H42" i="3"/>
  <c r="H41" i="3"/>
  <c r="H40" i="3"/>
  <c r="H39" i="3"/>
  <c r="E39" i="3"/>
  <c r="E43" i="3" s="1"/>
  <c r="G38" i="3"/>
  <c r="F38" i="3"/>
  <c r="D38" i="3"/>
  <c r="C38" i="3"/>
  <c r="H37" i="3"/>
  <c r="H36" i="3"/>
  <c r="H35" i="3"/>
  <c r="H34" i="3"/>
  <c r="E34" i="3"/>
  <c r="E38" i="3" s="1"/>
  <c r="G33" i="3"/>
  <c r="F33" i="3"/>
  <c r="D33" i="3"/>
  <c r="C33" i="3"/>
  <c r="H32" i="3"/>
  <c r="H31" i="3"/>
  <c r="E31" i="3"/>
  <c r="E33" i="3" s="1"/>
  <c r="G30" i="3"/>
  <c r="F30" i="3"/>
  <c r="D30" i="3"/>
  <c r="C30" i="3"/>
  <c r="H22" i="3"/>
  <c r="E22" i="3"/>
  <c r="E30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38" i="3" l="1"/>
  <c r="H33" i="3"/>
  <c r="H50" i="3"/>
  <c r="H30" i="3"/>
  <c r="H21" i="3"/>
  <c r="F54" i="3"/>
  <c r="E59" i="3" s="1"/>
  <c r="H13" i="3"/>
  <c r="G54" i="3"/>
  <c r="G59" i="3" s="1"/>
  <c r="H43" i="3"/>
  <c r="H16" i="3"/>
  <c r="H53" i="3"/>
  <c r="C54" i="3"/>
  <c r="D54" i="3"/>
  <c r="E54" i="3"/>
  <c r="A59" i="3" s="1"/>
  <c r="H54" i="3" l="1"/>
  <c r="C59" i="3" s="1"/>
  <c r="I59" i="3" s="1"/>
</calcChain>
</file>

<file path=xl/sharedStrings.xml><?xml version="1.0" encoding="utf-8"?>
<sst xmlns="http://schemas.openxmlformats.org/spreadsheetml/2006/main" count="115" uniqueCount="94">
  <si>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</si>
  <si>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</si>
  <si>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</si>
  <si>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</si>
  <si>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</si>
  <si>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</si>
  <si>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</si>
  <si>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</si>
  <si>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</si>
  <si>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</si>
  <si>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</si>
  <si>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</si>
  <si>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</si>
  <si>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</si>
  <si>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</si>
  <si>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</si>
  <si>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</si>
  <si>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</si>
  <si>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</si>
  <si>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</si>
  <si>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</si>
  <si>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</si>
  <si>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</si>
  <si>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</si>
  <si>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</si>
  <si>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</si>
  <si>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</si>
  <si>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</si>
  <si>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</si>
  <si>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</si>
  <si>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</si>
  <si>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</si>
  <si>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</si>
  <si>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</si>
  <si>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</si>
  <si>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</si>
  <si>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</si>
  <si>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</si>
  <si>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</si>
  <si>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</si>
  <si>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</si>
  <si>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</si>
  <si>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</si>
  <si>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</si>
  <si>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</si>
  <si>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</si>
  <si>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</si>
  <si>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</si>
  <si>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</si>
  <si>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</si>
  <si>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</si>
  <si>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</si>
  <si>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</si>
  <si>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</si>
  <si>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</si>
  <si>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</si>
  <si>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</si>
  <si>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</si>
  <si>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</si>
  <si>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</si>
  <si>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</si>
  <si>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</si>
  <si>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</si>
  <si>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</si>
  <si>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</si>
  <si>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</si>
  <si>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</si>
  <si>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</si>
  <si>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</si>
  <si>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</si>
  <si>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</si>
  <si>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</si>
  <si>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</si>
  <si>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</si>
  <si>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</si>
  <si>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</si>
  <si>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</si>
  <si>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</si>
  <si>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</si>
  <si>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</si>
  <si>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</si>
  <si>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</si>
  <si>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团号：HMJB-230217-ZJT470</t>
    <phoneticPr fontId="15" type="noConversion"/>
  </si>
  <si>
    <t>会议日期：2月16日-2月17日</t>
    <phoneticPr fontId="15" type="noConversion"/>
  </si>
  <si>
    <t>2月16日晚餐</t>
    <phoneticPr fontId="15" type="noConversion"/>
  </si>
  <si>
    <t>2月16日KTV费用</t>
    <phoneticPr fontId="15" type="noConversion"/>
  </si>
  <si>
    <t>2月17日咖啡费用</t>
    <phoneticPr fontId="15" type="noConversion"/>
  </si>
  <si>
    <t>2月17日午餐</t>
    <phoneticPr fontId="15" type="noConversion"/>
  </si>
  <si>
    <t>茶歇费用</t>
    <phoneticPr fontId="15" type="noConversion"/>
  </si>
  <si>
    <t>2月17日晚餐</t>
    <phoneticPr fontId="15" type="noConversion"/>
  </si>
  <si>
    <t>2月17日KTV费用</t>
    <phoneticPr fontId="15" type="noConversion"/>
  </si>
  <si>
    <t>2月17日VIP夜宵费用</t>
    <phoneticPr fontId="15" type="noConversion"/>
  </si>
  <si>
    <t>红酒</t>
    <phoneticPr fontId="15" type="noConversion"/>
  </si>
  <si>
    <t>白酒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</si>
</sst>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7" zoomScale="169" workbookViewId="0">
      <selection activeCell="J47" sqref="J47:J50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" style="29"/>
    <col min="4" max="4" width="11" bestFit="1" customWidth="1"/>
    <col min="5" max="5" width="12" bestFit="1" customWidth="1"/>
    <col min="6" max="6" width="11" bestFit="1" customWidth="1"/>
    <col min="8" max="8" width="11" bestFit="1" customWidth="1"/>
    <col min="9" max="9" width="24.83203125" customWidth="1"/>
    <col min="10" max="10" width="39.5" customWidth="1"/>
  </cols>
  <sheetData>
    <row r="2" spans="1:12" ht="21" customHeight="1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>
      <c r="H4" s="74" t="s">
        <v>82</v>
      </c>
      <c r="I4" s="75"/>
      <c r="J4" s="74" t="s">
        <v>83</v>
      </c>
    </row>
    <row r="5" spans="1:12" ht="21" customHeight="1">
      <c r="H5" s="76"/>
      <c r="I5" s="76"/>
      <c r="J5" s="76"/>
    </row>
    <row r="6" spans="1:12" ht="21" customHeight="1">
      <c r="A6" s="59" t="s">
        <v>1</v>
      </c>
      <c r="B6" s="63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3" t="s">
        <v>5</v>
      </c>
    </row>
    <row r="7" spans="1:12" ht="21" customHeight="1">
      <c r="A7" s="59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60">
        <v>1</v>
      </c>
      <c r="B8" s="54" t="s">
        <v>13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0" t="s">
        <v>14</v>
      </c>
    </row>
    <row r="9" spans="1:12" ht="21" customHeight="1">
      <c r="A9" s="60"/>
      <c r="B9" s="54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69"/>
    </row>
    <row r="10" spans="1:12" ht="21" customHeight="1">
      <c r="A10" s="60"/>
      <c r="B10" s="54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69"/>
    </row>
    <row r="11" spans="1:12" ht="21" customHeight="1">
      <c r="A11" s="60"/>
      <c r="B11" s="54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69"/>
    </row>
    <row r="12" spans="1:12" ht="21" customHeight="1">
      <c r="A12" s="60"/>
      <c r="B12" s="54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69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0"/>
    </row>
    <row r="14" spans="1:12" ht="21" customHeight="1">
      <c r="A14" s="61">
        <v>2</v>
      </c>
      <c r="B14" s="55" t="s">
        <v>16</v>
      </c>
      <c r="C14" s="65">
        <v>0</v>
      </c>
      <c r="D14" s="61"/>
      <c r="E14" s="65">
        <f t="shared" ref="E14:E5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8" t="s">
        <v>17</v>
      </c>
    </row>
    <row r="15" spans="1:12" ht="21" customHeight="1">
      <c r="A15" s="62"/>
      <c r="B15" s="56"/>
      <c r="C15" s="66"/>
      <c r="D15" s="62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69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0"/>
    </row>
    <row r="17" spans="1:10" ht="21" customHeight="1">
      <c r="A17" s="60">
        <v>3</v>
      </c>
      <c r="B17" s="54" t="s">
        <v>19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7" t="s">
        <v>20</v>
      </c>
    </row>
    <row r="18" spans="1:10" ht="21" customHeight="1">
      <c r="A18" s="60"/>
      <c r="B18" s="54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8"/>
    </row>
    <row r="19" spans="1:10" ht="21" customHeight="1">
      <c r="A19" s="60"/>
      <c r="B19" s="54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8"/>
    </row>
    <row r="20" spans="1:10" ht="21" customHeight="1">
      <c r="A20" s="60"/>
      <c r="B20" s="54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8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9"/>
    </row>
    <row r="22" spans="1:10" ht="21" customHeight="1">
      <c r="A22" s="60">
        <v>4</v>
      </c>
      <c r="B22" s="54" t="s">
        <v>22</v>
      </c>
      <c r="C22" s="64">
        <v>500</v>
      </c>
      <c r="D22" s="67">
        <v>60</v>
      </c>
      <c r="E22" s="64">
        <f t="shared" si="2"/>
        <v>30000</v>
      </c>
      <c r="F22" s="34">
        <v>3310</v>
      </c>
      <c r="G22" s="34">
        <v>0</v>
      </c>
      <c r="H22" s="34">
        <f t="shared" si="0"/>
        <v>3310</v>
      </c>
      <c r="I22" s="47" t="s">
        <v>84</v>
      </c>
      <c r="J22" s="77" t="s">
        <v>23</v>
      </c>
    </row>
    <row r="23" spans="1:10" ht="21" customHeight="1">
      <c r="A23" s="60"/>
      <c r="B23" s="54"/>
      <c r="C23" s="64"/>
      <c r="D23" s="67"/>
      <c r="E23" s="64"/>
      <c r="F23" s="34">
        <v>5896</v>
      </c>
      <c r="G23" s="34">
        <v>0</v>
      </c>
      <c r="H23" s="34">
        <f t="shared" si="0"/>
        <v>5896</v>
      </c>
      <c r="I23" s="47" t="s">
        <v>85</v>
      </c>
      <c r="J23" s="78"/>
    </row>
    <row r="24" spans="1:10" ht="21" customHeight="1">
      <c r="A24" s="60"/>
      <c r="B24" s="54"/>
      <c r="C24" s="64"/>
      <c r="D24" s="67"/>
      <c r="E24" s="64"/>
      <c r="F24" s="34">
        <v>1019.1</v>
      </c>
      <c r="G24" s="34">
        <v>0</v>
      </c>
      <c r="H24" s="34">
        <f t="shared" si="0"/>
        <v>1019.1</v>
      </c>
      <c r="I24" s="47" t="s">
        <v>86</v>
      </c>
      <c r="J24" s="78"/>
    </row>
    <row r="25" spans="1:10" ht="21" customHeight="1">
      <c r="A25" s="60"/>
      <c r="B25" s="54"/>
      <c r="C25" s="64"/>
      <c r="D25" s="67"/>
      <c r="E25" s="64"/>
      <c r="F25" s="34">
        <v>5698</v>
      </c>
      <c r="G25" s="34">
        <v>0</v>
      </c>
      <c r="H25" s="34">
        <f t="shared" si="0"/>
        <v>5698</v>
      </c>
      <c r="I25" s="47" t="s">
        <v>87</v>
      </c>
      <c r="J25" s="78"/>
    </row>
    <row r="26" spans="1:10" ht="21" customHeight="1">
      <c r="A26" s="60"/>
      <c r="B26" s="54"/>
      <c r="C26" s="64"/>
      <c r="D26" s="67"/>
      <c r="E26" s="64"/>
      <c r="F26" s="34">
        <v>298.8</v>
      </c>
      <c r="G26" s="34">
        <v>0</v>
      </c>
      <c r="H26" s="34">
        <f t="shared" si="0"/>
        <v>298.8</v>
      </c>
      <c r="I26" s="47" t="s">
        <v>88</v>
      </c>
      <c r="J26" s="78"/>
    </row>
    <row r="27" spans="1:10" ht="21" customHeight="1">
      <c r="A27" s="60"/>
      <c r="B27" s="54"/>
      <c r="C27" s="64"/>
      <c r="D27" s="67"/>
      <c r="E27" s="64"/>
      <c r="F27" s="34">
        <v>9424</v>
      </c>
      <c r="G27" s="34">
        <v>0</v>
      </c>
      <c r="H27" s="34">
        <f t="shared" si="0"/>
        <v>9424</v>
      </c>
      <c r="I27" s="47" t="s">
        <v>89</v>
      </c>
      <c r="J27" s="78"/>
    </row>
    <row r="28" spans="1:10" ht="21" customHeight="1">
      <c r="A28" s="60"/>
      <c r="B28" s="54"/>
      <c r="C28" s="64"/>
      <c r="D28" s="67"/>
      <c r="E28" s="64"/>
      <c r="F28" s="34">
        <v>3688</v>
      </c>
      <c r="G28" s="34">
        <v>0</v>
      </c>
      <c r="H28" s="34">
        <f t="shared" si="0"/>
        <v>3688</v>
      </c>
      <c r="I28" s="47" t="s">
        <v>90</v>
      </c>
      <c r="J28" s="78"/>
    </row>
    <row r="29" spans="1:10" ht="21" customHeight="1">
      <c r="A29" s="60"/>
      <c r="B29" s="54"/>
      <c r="C29" s="64"/>
      <c r="D29" s="67"/>
      <c r="E29" s="64"/>
      <c r="F29" s="34">
        <v>282</v>
      </c>
      <c r="G29" s="34">
        <v>0</v>
      </c>
      <c r="H29" s="34">
        <f t="shared" si="0"/>
        <v>282</v>
      </c>
      <c r="I29" s="47" t="s">
        <v>91</v>
      </c>
      <c r="J29" s="78"/>
    </row>
    <row r="30" spans="1:10" s="27" customFormat="1" ht="21" customHeight="1">
      <c r="A30" s="35"/>
      <c r="B30" s="36" t="s">
        <v>24</v>
      </c>
      <c r="C30" s="37">
        <f>SUM(C22)</f>
        <v>500</v>
      </c>
      <c r="D30" s="37">
        <f t="shared" ref="D30:E30" si="6">SUM(D22)</f>
        <v>60</v>
      </c>
      <c r="E30" s="37">
        <f t="shared" si="6"/>
        <v>30000</v>
      </c>
      <c r="F30" s="37">
        <f>SUM(F22:F29)</f>
        <v>29615.9</v>
      </c>
      <c r="G30" s="37">
        <f t="shared" ref="G30:H30" si="7">SUM(G22:G29)</f>
        <v>0</v>
      </c>
      <c r="H30" s="37">
        <f t="shared" si="7"/>
        <v>29615.9</v>
      </c>
      <c r="I30" s="43"/>
      <c r="J30" s="79"/>
    </row>
    <row r="31" spans="1:10" ht="21" customHeight="1">
      <c r="A31" s="61">
        <v>5</v>
      </c>
      <c r="B31" s="55" t="s">
        <v>25</v>
      </c>
      <c r="C31" s="65">
        <v>200</v>
      </c>
      <c r="D31" s="61">
        <v>9</v>
      </c>
      <c r="E31" s="65">
        <f t="shared" si="2"/>
        <v>1800</v>
      </c>
      <c r="F31" s="34">
        <v>2400</v>
      </c>
      <c r="G31" s="34">
        <v>0</v>
      </c>
      <c r="H31" s="34">
        <f t="shared" si="0"/>
        <v>2400</v>
      </c>
      <c r="I31" s="47" t="s">
        <v>92</v>
      </c>
      <c r="J31" s="68" t="s">
        <v>26</v>
      </c>
    </row>
    <row r="32" spans="1:10" ht="21" customHeight="1">
      <c r="A32" s="62"/>
      <c r="B32" s="56"/>
      <c r="C32" s="66"/>
      <c r="D32" s="62"/>
      <c r="E32" s="66"/>
      <c r="F32" s="34">
        <v>2739.8</v>
      </c>
      <c r="G32" s="34">
        <v>0</v>
      </c>
      <c r="H32" s="34">
        <f t="shared" ref="H32" si="8">F32+G32</f>
        <v>2739.8</v>
      </c>
      <c r="I32" s="47" t="s">
        <v>93</v>
      </c>
      <c r="J32" s="69"/>
    </row>
    <row r="33" spans="1:10" s="27" customFormat="1" ht="21" customHeight="1">
      <c r="A33" s="35"/>
      <c r="B33" s="36" t="s">
        <v>27</v>
      </c>
      <c r="C33" s="37">
        <f>SUM(C31)</f>
        <v>200</v>
      </c>
      <c r="D33" s="37">
        <f t="shared" ref="D33:E33" si="9">SUM(D31)</f>
        <v>9</v>
      </c>
      <c r="E33" s="37">
        <f t="shared" si="9"/>
        <v>1800</v>
      </c>
      <c r="F33" s="37">
        <f>SUM(F31:F32)</f>
        <v>5139.8</v>
      </c>
      <c r="G33" s="37">
        <f>SUM(G31:G32)</f>
        <v>0</v>
      </c>
      <c r="H33" s="37">
        <f t="shared" ref="H33" si="10">SUM(H31:H32)</f>
        <v>5139.8</v>
      </c>
      <c r="I33" s="43"/>
      <c r="J33" s="70"/>
    </row>
    <row r="34" spans="1:10" ht="21" customHeight="1">
      <c r="A34" s="60">
        <v>6</v>
      </c>
      <c r="B34" s="54" t="s">
        <v>28</v>
      </c>
      <c r="C34" s="64">
        <v>0</v>
      </c>
      <c r="D34" s="67"/>
      <c r="E34" s="64">
        <f t="shared" si="2"/>
        <v>0</v>
      </c>
      <c r="F34" s="34">
        <v>0</v>
      </c>
      <c r="G34" s="34">
        <v>0</v>
      </c>
      <c r="H34" s="34">
        <f t="shared" si="0"/>
        <v>0</v>
      </c>
      <c r="I34" s="42"/>
      <c r="J34" s="68" t="s">
        <v>29</v>
      </c>
    </row>
    <row r="35" spans="1:10" ht="21" customHeight="1">
      <c r="A35" s="60"/>
      <c r="B35" s="54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>
      <c r="A36" s="60"/>
      <c r="B36" s="54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ht="21" customHeight="1">
      <c r="A37" s="60"/>
      <c r="B37" s="54"/>
      <c r="C37" s="64"/>
      <c r="D37" s="67"/>
      <c r="E37" s="64"/>
      <c r="F37" s="34">
        <v>0</v>
      </c>
      <c r="G37" s="34">
        <v>0</v>
      </c>
      <c r="H37" s="34">
        <f t="shared" si="0"/>
        <v>0</v>
      </c>
      <c r="I37" s="42"/>
      <c r="J37" s="78"/>
    </row>
    <row r="38" spans="1:10" s="27" customFormat="1" ht="21" customHeight="1">
      <c r="A38" s="35"/>
      <c r="B38" s="36" t="s">
        <v>30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:H38" si="12">SUM(G34:G37)</f>
        <v>0</v>
      </c>
      <c r="H38" s="37">
        <f t="shared" si="12"/>
        <v>0</v>
      </c>
      <c r="I38" s="43"/>
      <c r="J38" s="79"/>
    </row>
    <row r="39" spans="1:10" ht="21" customHeight="1">
      <c r="A39" s="60">
        <v>7</v>
      </c>
      <c r="B39" s="54" t="s">
        <v>31</v>
      </c>
      <c r="C39" s="64">
        <v>0</v>
      </c>
      <c r="D39" s="67"/>
      <c r="E39" s="64">
        <f t="shared" si="2"/>
        <v>0</v>
      </c>
      <c r="F39" s="34">
        <v>0</v>
      </c>
      <c r="G39" s="34">
        <v>0</v>
      </c>
      <c r="H39" s="34">
        <f t="shared" si="0"/>
        <v>0</v>
      </c>
      <c r="I39" s="42"/>
      <c r="J39" s="71"/>
    </row>
    <row r="40" spans="1:10" ht="21" customHeight="1">
      <c r="A40" s="60"/>
      <c r="B40" s="54"/>
      <c r="C40" s="64"/>
      <c r="D40" s="67"/>
      <c r="E40" s="64"/>
      <c r="F40" s="34">
        <v>0</v>
      </c>
      <c r="G40" s="34">
        <v>0</v>
      </c>
      <c r="H40" s="34">
        <f t="shared" si="0"/>
        <v>0</v>
      </c>
      <c r="I40" s="42"/>
      <c r="J40" s="72"/>
    </row>
    <row r="41" spans="1:10" ht="21" customHeight="1">
      <c r="A41" s="60"/>
      <c r="B41" s="54"/>
      <c r="C41" s="64"/>
      <c r="D41" s="67"/>
      <c r="E41" s="64"/>
      <c r="F41" s="34">
        <v>0</v>
      </c>
      <c r="G41" s="34">
        <v>0</v>
      </c>
      <c r="H41" s="34">
        <f t="shared" si="0"/>
        <v>0</v>
      </c>
      <c r="I41" s="42"/>
      <c r="J41" s="72"/>
    </row>
    <row r="42" spans="1:10" ht="21" customHeight="1">
      <c r="A42" s="60"/>
      <c r="B42" s="54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72"/>
    </row>
    <row r="43" spans="1:10" s="27" customFormat="1" ht="21" customHeight="1">
      <c r="A43" s="35"/>
      <c r="B43" s="36" t="s">
        <v>32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43"/>
      <c r="J43" s="73"/>
    </row>
    <row r="44" spans="1:10" ht="21" customHeight="1">
      <c r="A44" s="60">
        <v>8</v>
      </c>
      <c r="B44" s="54" t="s">
        <v>33</v>
      </c>
      <c r="C44" s="64">
        <v>0</v>
      </c>
      <c r="D44" s="67"/>
      <c r="E44" s="64">
        <f t="shared" si="2"/>
        <v>0</v>
      </c>
      <c r="F44" s="34">
        <v>0</v>
      </c>
      <c r="G44" s="34">
        <v>0</v>
      </c>
      <c r="H44" s="34">
        <f t="shared" si="0"/>
        <v>0</v>
      </c>
      <c r="I44" s="42"/>
      <c r="J44" s="77" t="s">
        <v>34</v>
      </c>
    </row>
    <row r="45" spans="1:10" ht="21" customHeight="1">
      <c r="A45" s="60"/>
      <c r="B45" s="54"/>
      <c r="C45" s="64"/>
      <c r="D45" s="67"/>
      <c r="E45" s="64"/>
      <c r="F45" s="34">
        <v>0</v>
      </c>
      <c r="G45" s="34">
        <v>0</v>
      </c>
      <c r="H45" s="34">
        <f t="shared" si="0"/>
        <v>0</v>
      </c>
      <c r="I45" s="42"/>
      <c r="J45" s="78"/>
    </row>
    <row r="46" spans="1:10" s="27" customFormat="1" ht="21" customHeight="1">
      <c r="A46" s="35"/>
      <c r="B46" s="36" t="s">
        <v>35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43"/>
      <c r="J46" s="79"/>
    </row>
    <row r="47" spans="1:10" ht="21" customHeight="1">
      <c r="A47" s="60">
        <v>9</v>
      </c>
      <c r="B47" s="54" t="s">
        <v>36</v>
      </c>
      <c r="C47" s="64">
        <v>0</v>
      </c>
      <c r="D47" s="67"/>
      <c r="E47" s="64">
        <f t="shared" si="2"/>
        <v>0</v>
      </c>
      <c r="F47" s="34">
        <v>0</v>
      </c>
      <c r="G47" s="34">
        <v>0</v>
      </c>
      <c r="H47" s="34">
        <f t="shared" si="0"/>
        <v>0</v>
      </c>
      <c r="I47" s="42"/>
      <c r="J47" s="68" t="s">
        <v>37</v>
      </c>
    </row>
    <row r="48" spans="1:10" ht="21" customHeight="1">
      <c r="A48" s="60"/>
      <c r="B48" s="54"/>
      <c r="C48" s="64"/>
      <c r="D48" s="67"/>
      <c r="E48" s="64"/>
      <c r="F48" s="34">
        <v>0</v>
      </c>
      <c r="G48" s="34">
        <v>0</v>
      </c>
      <c r="H48" s="34">
        <f t="shared" si="0"/>
        <v>0</v>
      </c>
      <c r="I48" s="42"/>
      <c r="J48" s="69"/>
    </row>
    <row r="49" spans="1:10" ht="21" customHeight="1">
      <c r="A49" s="60"/>
      <c r="B49" s="54"/>
      <c r="C49" s="64"/>
      <c r="D49" s="67"/>
      <c r="E49" s="64"/>
      <c r="F49" s="34">
        <v>0</v>
      </c>
      <c r="G49" s="34">
        <v>0</v>
      </c>
      <c r="H49" s="34">
        <f t="shared" si="0"/>
        <v>0</v>
      </c>
      <c r="I49" s="42"/>
      <c r="J49" s="69"/>
    </row>
    <row r="50" spans="1:10" s="27" customFormat="1" ht="21" customHeight="1">
      <c r="A50" s="35"/>
      <c r="B50" s="36" t="s">
        <v>38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43"/>
      <c r="J50" s="70"/>
    </row>
    <row r="51" spans="1:10" ht="21" customHeight="1">
      <c r="A51" s="61">
        <v>10</v>
      </c>
      <c r="B51" s="54" t="s">
        <v>39</v>
      </c>
      <c r="C51" s="64">
        <v>0</v>
      </c>
      <c r="D51" s="67"/>
      <c r="E51" s="64">
        <f t="shared" si="2"/>
        <v>0</v>
      </c>
      <c r="F51" s="34">
        <v>0</v>
      </c>
      <c r="G51" s="34">
        <v>0</v>
      </c>
      <c r="H51" s="34">
        <f t="shared" si="0"/>
        <v>0</v>
      </c>
      <c r="I51" s="42"/>
      <c r="J51" s="71"/>
    </row>
    <row r="52" spans="1:10" ht="21" customHeight="1">
      <c r="A52" s="62"/>
      <c r="B52" s="54"/>
      <c r="C52" s="64"/>
      <c r="D52" s="67"/>
      <c r="E52" s="64"/>
      <c r="F52" s="34">
        <v>0</v>
      </c>
      <c r="G52" s="34">
        <v>0</v>
      </c>
      <c r="H52" s="34">
        <f t="shared" ref="H52" si="19">F52+G52</f>
        <v>0</v>
      </c>
      <c r="I52" s="42"/>
      <c r="J52" s="72"/>
    </row>
    <row r="53" spans="1:10" s="27" customFormat="1" ht="21" customHeight="1">
      <c r="A53" s="35"/>
      <c r="B53" s="36" t="s">
        <v>40</v>
      </c>
      <c r="C53" s="37">
        <f>SUM(C51)</f>
        <v>0</v>
      </c>
      <c r="D53" s="37">
        <f>SUM(D51)</f>
        <v>0</v>
      </c>
      <c r="E53" s="37">
        <f>SUM(E51)</f>
        <v>0</v>
      </c>
      <c r="F53" s="37">
        <f>SUM(F51:F52)</f>
        <v>0</v>
      </c>
      <c r="G53" s="37">
        <f>SUM(G51:G52)</f>
        <v>0</v>
      </c>
      <c r="H53" s="37">
        <f>SUM(H51:H52)</f>
        <v>0</v>
      </c>
      <c r="I53" s="43"/>
      <c r="J53" s="73"/>
    </row>
    <row r="54" spans="1:10" ht="21" customHeight="1">
      <c r="A54" s="35"/>
      <c r="B54" s="36" t="s">
        <v>41</v>
      </c>
      <c r="C54" s="37">
        <f>SUM(C53,C50,C46,C43,C38,C33,C30,C21,C16,C13)</f>
        <v>700</v>
      </c>
      <c r="D54" s="37">
        <f>SUM(D53,D50,D46,D43,D38,D33,D30,D21,D16,D13)</f>
        <v>69</v>
      </c>
      <c r="E54" s="37">
        <f>SUM(E53,E50,E46,E43,E38,E33,E30,E21,E16,E13)</f>
        <v>31800</v>
      </c>
      <c r="F54" s="37">
        <f>SUM(F53,F50,F46,F43,F38,F33,F30,F21,F16,F13)</f>
        <v>34755.700000000004</v>
      </c>
      <c r="G54" s="37">
        <f>SUM(G53,G50,G46,G43,G38,G33,G30,G21,G16,G13)</f>
        <v>0</v>
      </c>
      <c r="H54" s="37">
        <f>SUM(H53,H50,H46,H43,H38,H33,H30,H21,H16,H13)</f>
        <v>34755.700000000004</v>
      </c>
      <c r="I54" s="43"/>
      <c r="J54" s="44"/>
    </row>
    <row r="58" spans="1:10" ht="21" customHeight="1">
      <c r="A58" s="51" t="s">
        <v>42</v>
      </c>
      <c r="B58" s="52"/>
      <c r="C58" s="53" t="s">
        <v>43</v>
      </c>
      <c r="D58" s="53"/>
      <c r="E58" s="53" t="s">
        <v>44</v>
      </c>
      <c r="F58" s="53"/>
      <c r="G58" s="53" t="s">
        <v>45</v>
      </c>
      <c r="H58" s="53"/>
      <c r="I58" s="45" t="s">
        <v>46</v>
      </c>
    </row>
    <row r="59" spans="1:10" ht="21" customHeight="1">
      <c r="A59" s="57">
        <f>E54</f>
        <v>31800</v>
      </c>
      <c r="B59" s="58"/>
      <c r="C59" s="58">
        <f>H54</f>
        <v>34755.700000000004</v>
      </c>
      <c r="D59" s="58"/>
      <c r="E59" s="58">
        <f>F54</f>
        <v>34755.700000000004</v>
      </c>
      <c r="F59" s="58"/>
      <c r="G59" s="58">
        <f>G54</f>
        <v>0</v>
      </c>
      <c r="H59" s="58"/>
      <c r="I59" s="46">
        <f>A59-C59</f>
        <v>-2955.7000000000044</v>
      </c>
    </row>
    <row r="61" spans="1:10" ht="21" customHeight="1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J47:J50"/>
    <mergeCell ref="J51:J53"/>
    <mergeCell ref="H4:I5"/>
    <mergeCell ref="J22:J30"/>
    <mergeCell ref="J31:J33"/>
    <mergeCell ref="J34:J38"/>
    <mergeCell ref="J39:J43"/>
    <mergeCell ref="J44:J46"/>
    <mergeCell ref="J4:J5"/>
    <mergeCell ref="J6:J7"/>
    <mergeCell ref="J8:J13"/>
    <mergeCell ref="J14:J16"/>
    <mergeCell ref="J17:J21"/>
    <mergeCell ref="E34:E37"/>
    <mergeCell ref="E39:E42"/>
    <mergeCell ref="E44:E45"/>
    <mergeCell ref="E47:E49"/>
    <mergeCell ref="E51:E52"/>
    <mergeCell ref="E8:E12"/>
    <mergeCell ref="E14:E15"/>
    <mergeCell ref="E17:E20"/>
    <mergeCell ref="E22:E29"/>
    <mergeCell ref="E31:E32"/>
    <mergeCell ref="D34:D37"/>
    <mergeCell ref="D39:D42"/>
    <mergeCell ref="D44:D45"/>
    <mergeCell ref="D47:D49"/>
    <mergeCell ref="D51:D52"/>
    <mergeCell ref="D8:D12"/>
    <mergeCell ref="D14:D15"/>
    <mergeCell ref="D17:D20"/>
    <mergeCell ref="D22:D29"/>
    <mergeCell ref="D31:D32"/>
    <mergeCell ref="B51:B52"/>
    <mergeCell ref="C8:C12"/>
    <mergeCell ref="C14:C15"/>
    <mergeCell ref="C17:C20"/>
    <mergeCell ref="C22:C29"/>
    <mergeCell ref="C31:C32"/>
    <mergeCell ref="C34:C37"/>
    <mergeCell ref="C39:C42"/>
    <mergeCell ref="C44:C45"/>
    <mergeCell ref="C47:C49"/>
    <mergeCell ref="C51:C52"/>
    <mergeCell ref="A59:B59"/>
    <mergeCell ref="C59:D59"/>
    <mergeCell ref="E59:F59"/>
    <mergeCell ref="G59:H59"/>
    <mergeCell ref="A6:A7"/>
    <mergeCell ref="A8:A12"/>
    <mergeCell ref="A14:A15"/>
    <mergeCell ref="A17:A20"/>
    <mergeCell ref="A22:A29"/>
    <mergeCell ref="A31:A32"/>
    <mergeCell ref="A34:A37"/>
    <mergeCell ref="A39:A42"/>
    <mergeCell ref="A44:A45"/>
    <mergeCell ref="A47:A49"/>
    <mergeCell ref="A51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9"/>
    <mergeCell ref="B31:B32"/>
    <mergeCell ref="B34:B37"/>
    <mergeCell ref="B39:B42"/>
    <mergeCell ref="B44:B45"/>
    <mergeCell ref="B47:B49"/>
  </mergeCells>
  <phoneticPr fontId="15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1"/>
      <c r="G5" s="81"/>
      <c r="H5" s="5" t="s">
        <v>53</v>
      </c>
      <c r="I5" s="4"/>
      <c r="J5" s="81"/>
      <c r="K5" s="82"/>
    </row>
    <row r="6" spans="2:11" ht="20" customHeight="1">
      <c r="B6" s="6"/>
      <c r="C6" s="7"/>
      <c r="D6" s="8" t="s">
        <v>54</v>
      </c>
      <c r="E6" s="8"/>
      <c r="F6" s="83"/>
      <c r="G6" s="83"/>
      <c r="H6" s="8" t="s">
        <v>55</v>
      </c>
      <c r="I6" s="7"/>
      <c r="J6" s="83"/>
      <c r="K6" s="84"/>
    </row>
    <row r="7" spans="2:11" ht="20" customHeight="1">
      <c r="B7" s="6"/>
      <c r="C7" s="7"/>
      <c r="D7" s="8" t="s">
        <v>56</v>
      </c>
      <c r="E7" s="8"/>
      <c r="F7" s="83"/>
      <c r="G7" s="83"/>
      <c r="H7" s="8" t="s">
        <v>57</v>
      </c>
      <c r="I7" s="7"/>
      <c r="J7" s="83"/>
      <c r="K7" s="84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85"/>
      <c r="K8" s="86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7" t="s">
        <v>1</v>
      </c>
      <c r="C10" s="88"/>
      <c r="D10" s="13" t="s">
        <v>59</v>
      </c>
      <c r="E10" s="87" t="s">
        <v>60</v>
      </c>
      <c r="F10" s="88"/>
      <c r="G10" s="15" t="s">
        <v>61</v>
      </c>
      <c r="H10" s="14" t="s">
        <v>62</v>
      </c>
      <c r="I10" s="87" t="s">
        <v>63</v>
      </c>
      <c r="J10" s="88"/>
      <c r="K10" s="15" t="s">
        <v>64</v>
      </c>
    </row>
    <row r="11" spans="2:11" ht="20" customHeight="1">
      <c r="B11" s="89">
        <v>1</v>
      </c>
      <c r="C11" s="90"/>
      <c r="D11" s="99" t="s">
        <v>65</v>
      </c>
      <c r="E11" s="89" t="s">
        <v>66</v>
      </c>
      <c r="F11" s="90"/>
      <c r="G11" s="16">
        <v>0</v>
      </c>
      <c r="H11" s="16"/>
      <c r="I11" s="91"/>
      <c r="J11" s="92"/>
      <c r="K11" s="21" t="s">
        <v>67</v>
      </c>
    </row>
    <row r="12" spans="2:11" ht="20" customHeight="1">
      <c r="B12" s="89">
        <v>2</v>
      </c>
      <c r="C12" s="90"/>
      <c r="D12" s="100"/>
      <c r="E12" s="93" t="s">
        <v>68</v>
      </c>
      <c r="F12" s="93"/>
      <c r="G12" s="16">
        <v>0</v>
      </c>
      <c r="H12" s="16"/>
      <c r="I12" s="91"/>
      <c r="J12" s="92"/>
      <c r="K12" s="21" t="s">
        <v>69</v>
      </c>
    </row>
    <row r="13" spans="2:11" ht="20" customHeight="1">
      <c r="B13" s="89">
        <v>3</v>
      </c>
      <c r="C13" s="90"/>
      <c r="D13" s="100"/>
      <c r="E13" s="89" t="s">
        <v>70</v>
      </c>
      <c r="F13" s="90"/>
      <c r="G13" s="16">
        <v>0</v>
      </c>
      <c r="H13" s="16"/>
      <c r="I13" s="91"/>
      <c r="J13" s="92"/>
      <c r="K13" s="21" t="s">
        <v>67</v>
      </c>
    </row>
    <row r="14" spans="2:11" ht="20" customHeight="1">
      <c r="B14" s="89">
        <v>4</v>
      </c>
      <c r="C14" s="90"/>
      <c r="D14" s="100"/>
      <c r="E14" s="89" t="s">
        <v>71</v>
      </c>
      <c r="F14" s="90"/>
      <c r="G14" s="16">
        <v>0</v>
      </c>
      <c r="H14" s="16"/>
      <c r="I14" s="91"/>
      <c r="J14" s="92"/>
      <c r="K14" s="21" t="s">
        <v>72</v>
      </c>
    </row>
    <row r="15" spans="2:11" ht="20" customHeight="1">
      <c r="B15" s="89">
        <v>5</v>
      </c>
      <c r="C15" s="90"/>
      <c r="D15" s="99" t="s">
        <v>39</v>
      </c>
      <c r="E15" s="93"/>
      <c r="F15" s="93"/>
      <c r="G15" s="16">
        <v>0</v>
      </c>
      <c r="H15" s="16"/>
      <c r="I15" s="91"/>
      <c r="J15" s="92"/>
      <c r="K15" s="21"/>
    </row>
    <row r="16" spans="2:11" ht="20" customHeight="1">
      <c r="B16" s="89">
        <v>6</v>
      </c>
      <c r="C16" s="90"/>
      <c r="D16" s="100"/>
      <c r="E16" s="93"/>
      <c r="F16" s="93"/>
      <c r="G16" s="16">
        <v>0</v>
      </c>
      <c r="H16" s="16"/>
      <c r="I16" s="91"/>
      <c r="J16" s="92"/>
      <c r="K16" s="21"/>
    </row>
    <row r="17" spans="1:11" ht="20" customHeight="1">
      <c r="B17" s="89">
        <v>7</v>
      </c>
      <c r="C17" s="90"/>
      <c r="D17" s="101"/>
      <c r="E17" s="93"/>
      <c r="F17" s="93"/>
      <c r="G17" s="16">
        <v>0</v>
      </c>
      <c r="H17" s="16"/>
      <c r="I17" s="91"/>
      <c r="J17" s="92"/>
      <c r="K17" s="21"/>
    </row>
    <row r="18" spans="1:11" ht="20" customHeight="1">
      <c r="B18" s="87" t="s">
        <v>41</v>
      </c>
      <c r="C18" s="94"/>
      <c r="D18" s="94"/>
      <c r="E18" s="94"/>
      <c r="F18" s="88"/>
      <c r="G18" s="17">
        <f>SUM(G11:G17)</f>
        <v>0</v>
      </c>
      <c r="H18" s="17">
        <f>SUM(H11:H17)</f>
        <v>0</v>
      </c>
      <c r="I18" s="95">
        <f>SUM(I11:J17)</f>
        <v>0</v>
      </c>
      <c r="J18" s="96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7" t="s">
        <v>62</v>
      </c>
      <c r="C20" s="97"/>
      <c r="D20" s="97"/>
      <c r="E20" s="97"/>
      <c r="F20" s="97"/>
      <c r="G20" s="97" t="s">
        <v>73</v>
      </c>
      <c r="H20" s="97"/>
      <c r="I20" s="97"/>
      <c r="J20" s="97"/>
      <c r="K20" s="15" t="s">
        <v>74</v>
      </c>
    </row>
    <row r="21" spans="1:11" ht="20" customHeight="1">
      <c r="B21" s="98">
        <f>H18</f>
        <v>0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" customHeight="1">
      <c r="B28" s="3"/>
      <c r="C28" s="4"/>
      <c r="D28" s="5" t="s">
        <v>52</v>
      </c>
      <c r="E28" s="5"/>
      <c r="F28" s="81"/>
      <c r="G28" s="81"/>
      <c r="H28" s="5" t="s">
        <v>53</v>
      </c>
      <c r="I28" s="4"/>
      <c r="J28" s="81"/>
      <c r="K28" s="82"/>
    </row>
    <row r="29" spans="1:11" ht="20" customHeight="1">
      <c r="B29" s="6"/>
      <c r="C29" s="7"/>
      <c r="D29" s="8" t="s">
        <v>54</v>
      </c>
      <c r="E29" s="8"/>
      <c r="F29" s="83"/>
      <c r="G29" s="83"/>
      <c r="H29" s="8" t="s">
        <v>55</v>
      </c>
      <c r="I29" s="7"/>
      <c r="J29" s="83"/>
      <c r="K29" s="84"/>
    </row>
    <row r="30" spans="1:11" ht="20" customHeight="1">
      <c r="B30" s="6"/>
      <c r="C30" s="7"/>
      <c r="D30" s="8" t="s">
        <v>56</v>
      </c>
      <c r="E30" s="8"/>
      <c r="F30" s="83"/>
      <c r="G30" s="83"/>
      <c r="H30" s="8" t="s">
        <v>57</v>
      </c>
      <c r="I30" s="7"/>
      <c r="J30" s="83"/>
      <c r="K30" s="84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85"/>
      <c r="K31" s="86"/>
    </row>
    <row r="32" spans="1:11" ht="20" customHeight="1"/>
    <row r="33" spans="2:11" ht="20" customHeight="1">
      <c r="B33" s="93"/>
      <c r="C33" s="93"/>
      <c r="D33" s="18" t="s">
        <v>78</v>
      </c>
      <c r="E33" s="93" t="s">
        <v>79</v>
      </c>
      <c r="F33" s="93"/>
      <c r="G33" s="16" t="s">
        <v>80</v>
      </c>
      <c r="H33" s="16" t="s">
        <v>81</v>
      </c>
      <c r="I33" s="102" t="s">
        <v>41</v>
      </c>
      <c r="J33" s="102"/>
      <c r="K33" s="25" t="s">
        <v>64</v>
      </c>
    </row>
    <row r="34" spans="2:11" ht="20" customHeight="1">
      <c r="B34" s="93">
        <v>1</v>
      </c>
      <c r="C34" s="93"/>
      <c r="D34" s="19"/>
      <c r="E34" s="93"/>
      <c r="F34" s="93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" customHeight="1">
      <c r="B35" s="93">
        <v>2</v>
      </c>
      <c r="C35" s="93"/>
      <c r="D35" s="19"/>
      <c r="E35" s="93"/>
      <c r="F35" s="93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" customHeight="1">
      <c r="B36" s="93">
        <v>3</v>
      </c>
      <c r="C36" s="93"/>
      <c r="D36" s="19"/>
      <c r="E36" s="93"/>
      <c r="F36" s="93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" customHeight="1">
      <c r="B37" s="87" t="s">
        <v>41</v>
      </c>
      <c r="C37" s="94"/>
      <c r="D37" s="94"/>
      <c r="E37" s="94"/>
      <c r="F37" s="88"/>
      <c r="G37" s="17"/>
      <c r="H37" s="17">
        <f>SUM(H19:H36)</f>
        <v>6</v>
      </c>
      <c r="I37" s="95">
        <f>SUM(I34:J36)</f>
        <v>200</v>
      </c>
      <c r="J37" s="96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2023-04-10T03:33:55Z</cp:lastPrinted>
  <dcterms:created xsi:type="dcterms:W3CDTF">2014-04-15T08:52:00Z</dcterms:created>
  <dcterms:modified xsi:type="dcterms:W3CDTF">2023-04-10T03:33:58Z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