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667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<sst xmlns="http://schemas.openxmlformats.org/spreadsheetml/2006/main" count="90" uniqueCount="88">
  <si>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</si>
  <si>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</si>
  <si>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</si>
  <si>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</si>
  <si>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</si>
  <si>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</si>
  <si>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</si>
  <si>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</si>
  <si>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</si>
  <si>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</si>
  <si>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</si>
  <si>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</si>
  <si>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</si>
  <si>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</si>
  <si>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</si>
  <si>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</si>
  <si>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</si>
  <si>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</si>
  <si>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</si>
  <si>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</si>
  <si>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</si>
  <si>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</si>
  <si>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</si>
  <si>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</si>
  <si>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</si>
  <si>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</si>
  <si>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</si>
  <si>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</si>
  <si>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</si>
  <si>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</si>
  <si>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</si>
  <si>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</si>
  <si>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</si>
  <si>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</si>
  <si>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</si>
  <si>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</si>
  <si>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</si>
  <si>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</si>
  <si>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</si>
  <si>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</si>
  <si>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</si>
  <si>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</si>
  <si>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</si>
  <si>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</si>
  <si>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</si>
  <si>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</si>
  <si>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</si>
  <si>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</si>
  <si>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</si>
  <si>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</si>
  <si>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</si>
  <si>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</si>
  <si>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</si>
  <si>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</si>
  <si>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</si>
  <si>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</si>
  <si>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</si>
  <si>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</si>
  <si>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</si>
  <si>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</si>
  <si>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</si>
  <si>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</si>
  <si>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</si>
  <si>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</si>
  <si>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</si>
  <si>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</si>
  <si>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</si>
  <si>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</si>
  <si>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</si>
  <si>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</si>
  <si>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</si>
  <si>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</si>
  <si>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</si>
  <si>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</si>
  <si>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</si>
  <si>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</si>
  <si>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</si>
  <si>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</si>
  <si>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</si>
  <si>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</si>
  <si>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</si>
  <si>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</si>
  <si>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</si>
  <si>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团号：HMJB-190517-MLL219	</t>
    <phoneticPr fontId="1" type="noConversion"/>
  </si>
  <si>
    <t>会议日期：5月17日</t>
    <phoneticPr fontId="1" type="noConversion"/>
  </si>
  <si>
    <t>客户转机住宿</t>
    <phoneticPr fontId="1" type="noConversion"/>
  </si>
  <si>
    <t>境内/境外酒水</t>
    <phoneticPr fontId="1" type="noConversion"/>
  </si>
  <si>
    <t>上网卡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</si>
</sst>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H63" sqref="H63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83</v>
      </c>
      <c r="I4" s="70"/>
      <c r="J4" s="70" t="s">
        <v>84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10000</v>
      </c>
      <c r="D45" s="51">
        <v>1</v>
      </c>
      <c r="E45" s="50">
        <f t="shared" si="2"/>
        <v>10000</v>
      </c>
      <c r="F45" s="33">
        <v>1630</v>
      </c>
      <c r="G45" s="33">
        <v>0</v>
      </c>
      <c r="H45" s="33">
        <f t="shared" si="0"/>
        <v>1630</v>
      </c>
      <c r="I45" s="2" t="s">
        <v>85</v>
      </c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8968.5</v>
      </c>
      <c r="G46" s="33">
        <v>0</v>
      </c>
      <c r="H46" s="33">
        <f t="shared" ref="H46:H51" si="19">F46+G46</f>
        <v>8968.5</v>
      </c>
      <c r="I46" s="2" t="s">
        <v>86</v>
      </c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88</v>
      </c>
      <c r="G47" s="33">
        <v>0</v>
      </c>
      <c r="H47" s="33">
        <f t="shared" si="19"/>
        <v>88</v>
      </c>
      <c r="I47" s="2" t="s">
        <v>87</v>
      </c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10000</v>
      </c>
      <c r="D52" s="34">
        <f t="shared" ref="D52:E52" si="20">SUM(D45)</f>
        <v>1</v>
      </c>
      <c r="E52" s="34">
        <f t="shared" si="20"/>
        <v>10000</v>
      </c>
      <c r="F52" s="34">
        <f>SUM(F45:F51)</f>
        <v>10686.5</v>
      </c>
      <c r="G52" s="34">
        <f t="shared" ref="G52:H52" si="21">SUM(G45:G51)</f>
        <v>0</v>
      </c>
      <c r="H52" s="34">
        <f t="shared" si="21"/>
        <v>10686.5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10000</v>
      </c>
      <c r="D53" s="34">
        <f t="shared" ref="D53:H53" si="22">SUM(D52,D44,D40,D37,D32,D27,D24,D21,D16,D13)</f>
        <v>1</v>
      </c>
      <c r="E53" s="34">
        <f t="shared" si="22"/>
        <v>10000</v>
      </c>
      <c r="F53" s="34">
        <f t="shared" si="22"/>
        <v>10686.5</v>
      </c>
      <c r="G53" s="34">
        <f t="shared" si="22"/>
        <v>0</v>
      </c>
      <c r="H53" s="34">
        <f t="shared" si="22"/>
        <v>10686.5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10000</v>
      </c>
      <c r="B58" s="57"/>
      <c r="C58" s="57">
        <f>H53</f>
        <v>10686.5</v>
      </c>
      <c r="D58" s="57"/>
      <c r="E58" s="57">
        <f>F53</f>
        <v>10686.5</v>
      </c>
      <c r="F58" s="57"/>
      <c r="G58" s="57">
        <f>G53</f>
        <v>0</v>
      </c>
      <c r="H58" s="57"/>
      <c r="I58" s="30">
        <f>A58-C58</f>
        <v>-686.5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/>
      <c r="G5" s="88"/>
      <c r="H5" s="40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0"/>
      <c r="J7" s="92"/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2019-06-17T10:02:10Z</dcterms:modified>
</cp:coreProperties>
</file>