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60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Sheet1!$A$4:$O$146</definedName>
    <definedName name="_xlnm.Print_Area" localSheetId="0">Sheet1!$A$1:$M$148</definedName>
    <definedName name="所得项目">[1]填表说明!$A$5:$A$6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J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6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8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112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<sst xmlns="http://schemas.openxmlformats.org/spreadsheetml/2006/main" count="434" uniqueCount="150">
  <si>
    <t>会议结算单</t>
  </si>
  <si>
    <t>供应商</t>
  </si>
  <si>
    <t>康辉集团北京国际会议展览有限公司上海分公司</t>
  </si>
  <si>
    <t>会议名称</t>
  </si>
  <si>
    <t>C2第三批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</si>
  <si>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</si>
  <si>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</si>
  <si>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</si>
  <si>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</si>
  <si>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</si>
  <si>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</si>
  <si>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</si>
  <si>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</si>
  <si>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</si>
  <si>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</si>
  <si>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</si>
  <si>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</si>
  <si>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李琦</t>
  </si>
  <si>
    <t>人</t>
  </si>
  <si>
    <t>元</t>
  </si>
  <si>
    <t>刘泽</t>
  </si>
  <si>
    <t>杜武军</t>
  </si>
  <si>
    <t>李乐</t>
  </si>
  <si>
    <t>秦一川</t>
  </si>
  <si>
    <t>李岩</t>
  </si>
  <si>
    <t>贾敏</t>
  </si>
  <si>
    <t>沈荣</t>
  </si>
  <si>
    <t>明盛楠</t>
  </si>
  <si>
    <t>李妍平</t>
  </si>
  <si>
    <t>董小林</t>
  </si>
  <si>
    <t>张丽娟</t>
  </si>
  <si>
    <t>周琼</t>
  </si>
  <si>
    <t>潘丽妹</t>
  </si>
  <si>
    <t>谢新凤</t>
  </si>
  <si>
    <t>杨晶雪</t>
  </si>
  <si>
    <t>杨盼</t>
  </si>
  <si>
    <t>罗隽</t>
  </si>
  <si>
    <t>陈前</t>
  </si>
  <si>
    <t>唐放放</t>
  </si>
  <si>
    <t>郑永平</t>
  </si>
  <si>
    <t>王程</t>
  </si>
  <si>
    <t>张启</t>
  </si>
  <si>
    <t>黎钢</t>
  </si>
  <si>
    <t>姚涛</t>
  </si>
  <si>
    <t>张超</t>
  </si>
  <si>
    <t>陈都</t>
  </si>
  <si>
    <t>崔荣臻</t>
  </si>
  <si>
    <t>张小东</t>
  </si>
  <si>
    <t>王昕</t>
  </si>
  <si>
    <t>尚伟</t>
  </si>
  <si>
    <t>陈朝晖</t>
  </si>
  <si>
    <t>代崇文</t>
  </si>
  <si>
    <t>张震文</t>
  </si>
  <si>
    <t>王晋阳</t>
  </si>
  <si>
    <t>万梦梦</t>
  </si>
  <si>
    <t>杨世栋</t>
  </si>
  <si>
    <t>黄于博</t>
  </si>
  <si>
    <t>孙伟伟</t>
  </si>
  <si>
    <t>蔡捷</t>
  </si>
  <si>
    <t>吴丽娟</t>
  </si>
  <si>
    <t>詹少国</t>
  </si>
  <si>
    <t>冯由军</t>
  </si>
  <si>
    <t>张蓝月</t>
  </si>
  <si>
    <t>马莉花</t>
  </si>
  <si>
    <t>何黎</t>
  </si>
  <si>
    <t>易全民</t>
  </si>
  <si>
    <t>肖志刚</t>
  </si>
  <si>
    <t>张艳梅</t>
  </si>
  <si>
    <t>杨国梅</t>
  </si>
  <si>
    <t>赵峰</t>
  </si>
  <si>
    <t>栾融融</t>
  </si>
  <si>
    <t>涂坤</t>
  </si>
  <si>
    <t>张耀春</t>
  </si>
  <si>
    <t>郑延山</t>
  </si>
  <si>
    <t>张瑞</t>
  </si>
  <si>
    <t>张丽</t>
  </si>
  <si>
    <t>李毅</t>
  </si>
  <si>
    <t>邹青梅</t>
  </si>
  <si>
    <t>阎立新</t>
  </si>
  <si>
    <t>邓睿</t>
  </si>
  <si>
    <t>刘晓杰</t>
  </si>
  <si>
    <t>董琳</t>
  </si>
  <si>
    <t>张玉堂</t>
  </si>
  <si>
    <t>黄晓江</t>
  </si>
  <si>
    <t>余颖</t>
  </si>
  <si>
    <t>付佩彩</t>
  </si>
  <si>
    <t>康慧聪</t>
  </si>
  <si>
    <t>张晓凡</t>
  </si>
  <si>
    <t>刘阳</t>
  </si>
  <si>
    <t>谭立文</t>
  </si>
  <si>
    <t>曹杰</t>
  </si>
  <si>
    <t>李涛</t>
  </si>
  <si>
    <t>周旭辉</t>
  </si>
  <si>
    <t>张授</t>
  </si>
  <si>
    <t>舒丽</t>
  </si>
  <si>
    <t>李卫公</t>
  </si>
  <si>
    <t>程兰</t>
  </si>
  <si>
    <t>郭文华</t>
  </si>
  <si>
    <t>张皓春</t>
  </si>
  <si>
    <t>李云华</t>
  </si>
  <si>
    <t>场</t>
  </si>
  <si>
    <t>苏理成</t>
  </si>
  <si>
    <t>王培屹</t>
  </si>
  <si>
    <t>刘东</t>
  </si>
  <si>
    <t>曹卫芳</t>
  </si>
  <si>
    <t>罗才华</t>
  </si>
  <si>
    <t>刘萧</t>
  </si>
  <si>
    <t>迟丽屹</t>
  </si>
  <si>
    <t>王志</t>
  </si>
  <si>
    <t>任俊赏</t>
  </si>
  <si>
    <t>杨骏</t>
  </si>
  <si>
    <t>李道洋</t>
  </si>
  <si>
    <t>朱菊红</t>
  </si>
  <si>
    <t>张峰</t>
  </si>
  <si>
    <t>李捷</t>
  </si>
  <si>
    <t>魏文健</t>
  </si>
  <si>
    <t>胡莉</t>
  </si>
  <si>
    <t>1127/1217丁洪友</t>
  </si>
  <si>
    <t>624/628荆帅</t>
  </si>
  <si>
    <t>1015/1128李玲</t>
  </si>
  <si>
    <t>1118/1216李艳</t>
  </si>
  <si>
    <t>1120/1213李莹</t>
  </si>
  <si>
    <t>1121/1128/1212/1226刘登华</t>
  </si>
  <si>
    <t>1011/1125/1203刘建斌</t>
  </si>
  <si>
    <t>1110/1124/1220/1213/1215/1230/1231龙年</t>
  </si>
  <si>
    <t>1202/1216渠文生</t>
  </si>
  <si>
    <t>0816/1021/1026王继才</t>
  </si>
  <si>
    <t>0901/1124肖哲曼</t>
  </si>
  <si>
    <t>1020/1106/1107/1206/1209/1217叶兰仙</t>
  </si>
  <si>
    <t>1119/1218张冬雪</t>
  </si>
  <si>
    <t>1113/1220张洪艳</t>
  </si>
  <si>
    <t>1019/1127/1129张兰</t>
  </si>
  <si>
    <t>1119/1210张浪</t>
  </si>
  <si>
    <t>张燕萍</t>
  </si>
  <si>
    <t>次</t>
  </si>
  <si>
    <t>李山林</t>
  </si>
  <si>
    <t>汪丽</t>
  </si>
  <si>
    <t>苏瑞玲</t>
  </si>
  <si>
    <t>马丽</t>
  </si>
  <si>
    <t>张宁</t>
  </si>
  <si>
    <t>王梦瑶</t>
  </si>
  <si>
    <t>杨海平</t>
  </si>
  <si>
    <t>于达</t>
  </si>
  <si>
    <t>李艳芬</t>
  </si>
  <si>
    <t>孙婷</t>
  </si>
  <si>
    <t>刘宇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</si>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</sst>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name val="宋体"/>
      <charset val="25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8" borderId="18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center" vertical="center" wrapText="1"/>
    </xf>
    <xf numFmtId="176" fontId="6" fillId="0" borderId="12" xfId="0" applyNumberFormat="1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13" xfId="49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5" fillId="2" borderId="13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right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5" borderId="13" xfId="0" applyFont="1" applyFill="1" applyBorder="1" applyAlignment="1">
      <alignment horizontal="center" vertical="center" wrapText="1"/>
    </xf>
    <xf numFmtId="177" fontId="5" fillId="5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cuments/WeChat%20Files/wxid_gzh992a2pyt022/FileStorage/File/2024-02/&#21171;&#21153;&#25253;&#37228;&#25152;&#24471;&#65288;&#19981;&#36866;&#29992;&#32047;&#35745;&#39044;&#25187;&#27861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劳务报酬收入"/>
      <sheetName val="填表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1"/>
  <sheetViews>
    <sheetView tabSelected="1" zoomScale="106" zoomScaleNormal="106" topLeftCell="D110" workbookViewId="0">
      <selection activeCell="L142" sqref="L142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3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4" customWidth="1"/>
    <col min="16" max="17" width="12.5480769230769" style="1"/>
    <col min="18" max="18" width="12.5480769230769" style="4"/>
    <col min="19" max="16384" width="12.5480769230769" style="1"/>
  </cols>
  <sheetData>
    <row r="1" s="1" customFormat="1" ht="3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6"/>
      <c r="O1" s="37"/>
      <c r="R1" s="4"/>
    </row>
    <row r="2" s="2" customFormat="1" customHeight="1" spans="1:18">
      <c r="A2" s="6" t="s">
        <v>1</v>
      </c>
      <c r="B2" s="6"/>
      <c r="C2" s="7" t="s">
        <v>2</v>
      </c>
      <c r="D2" s="8"/>
      <c r="E2" s="8"/>
      <c r="F2" s="8"/>
      <c r="G2" s="8"/>
      <c r="H2" s="8"/>
      <c r="I2" s="8"/>
      <c r="J2" s="8"/>
      <c r="K2" s="8"/>
      <c r="L2" s="8"/>
      <c r="M2" s="38"/>
      <c r="O2" s="39"/>
      <c r="R2" s="39"/>
    </row>
    <row r="3" s="2" customFormat="1" ht="29.1" customHeight="1" spans="1:18">
      <c r="A3" s="6" t="s">
        <v>3</v>
      </c>
      <c r="B3" s="6"/>
      <c r="C3" s="9" t="s">
        <v>4</v>
      </c>
      <c r="D3" s="9"/>
      <c r="E3" s="9"/>
      <c r="F3" s="6" t="s">
        <v>5</v>
      </c>
      <c r="G3" s="24"/>
      <c r="H3" s="24"/>
      <c r="I3" s="24"/>
      <c r="J3" s="32"/>
      <c r="K3" s="33"/>
      <c r="L3" s="6" t="s">
        <v>6</v>
      </c>
      <c r="M3" s="6"/>
      <c r="O3" s="39"/>
      <c r="R3" s="39"/>
    </row>
    <row r="4" s="2" customFormat="1" customHeight="1" spans="1:18">
      <c r="A4" s="10" t="s">
        <v>7</v>
      </c>
      <c r="B4" s="11"/>
      <c r="C4" s="12"/>
      <c r="D4" s="13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34" t="s">
        <v>14</v>
      </c>
      <c r="K4" s="34" t="s">
        <v>10</v>
      </c>
      <c r="L4" s="12" t="s">
        <v>15</v>
      </c>
      <c r="M4" s="12" t="s">
        <v>16</v>
      </c>
      <c r="O4" s="39"/>
      <c r="R4" s="39"/>
    </row>
    <row r="5" s="2" customFormat="1" customHeight="1" spans="1:18">
      <c r="A5" s="14"/>
      <c r="B5" s="15"/>
      <c r="C5" s="16">
        <v>1</v>
      </c>
      <c r="D5" s="17" t="s">
        <v>17</v>
      </c>
      <c r="E5" s="12">
        <v>1</v>
      </c>
      <c r="F5" s="16" t="s">
        <v>18</v>
      </c>
      <c r="G5" s="25">
        <v>500</v>
      </c>
      <c r="H5" s="12">
        <v>0</v>
      </c>
      <c r="I5" s="16">
        <v>1</v>
      </c>
      <c r="J5" s="34">
        <f t="shared" ref="J5:J14" si="0">G5+H5</f>
        <v>500</v>
      </c>
      <c r="K5" s="34" t="s">
        <v>19</v>
      </c>
      <c r="L5" s="26">
        <f>J5</f>
        <v>500</v>
      </c>
      <c r="M5" s="12"/>
      <c r="O5" s="39"/>
      <c r="R5" s="39"/>
    </row>
    <row r="6" s="2" customFormat="1" customHeight="1" spans="1:18">
      <c r="A6" s="18"/>
      <c r="B6" s="19"/>
      <c r="C6" s="16">
        <v>2</v>
      </c>
      <c r="D6" s="17" t="s">
        <v>20</v>
      </c>
      <c r="E6" s="26">
        <v>1</v>
      </c>
      <c r="F6" s="27" t="s">
        <v>18</v>
      </c>
      <c r="G6" s="25">
        <v>500</v>
      </c>
      <c r="H6" s="26">
        <v>0</v>
      </c>
      <c r="I6" s="16">
        <v>1</v>
      </c>
      <c r="J6" s="35">
        <f t="shared" si="0"/>
        <v>500</v>
      </c>
      <c r="K6" s="35" t="s">
        <v>19</v>
      </c>
      <c r="L6" s="26">
        <f t="shared" ref="L6:L69" si="1">J6</f>
        <v>500</v>
      </c>
      <c r="M6" s="26"/>
      <c r="O6" s="39"/>
      <c r="R6" s="39"/>
    </row>
    <row r="7" s="2" customFormat="1" customHeight="1" spans="1:18">
      <c r="A7" s="18"/>
      <c r="B7" s="19"/>
      <c r="C7" s="16">
        <v>3</v>
      </c>
      <c r="D7" s="17" t="s">
        <v>21</v>
      </c>
      <c r="E7" s="26">
        <v>1</v>
      </c>
      <c r="F7" s="27" t="s">
        <v>18</v>
      </c>
      <c r="G7" s="25">
        <v>500</v>
      </c>
      <c r="H7" s="26">
        <v>0</v>
      </c>
      <c r="I7" s="16">
        <v>1</v>
      </c>
      <c r="J7" s="35">
        <f t="shared" si="0"/>
        <v>500</v>
      </c>
      <c r="K7" s="35" t="s">
        <v>19</v>
      </c>
      <c r="L7" s="26">
        <f t="shared" si="1"/>
        <v>500</v>
      </c>
      <c r="M7" s="26"/>
      <c r="O7" s="39"/>
      <c r="R7" s="39"/>
    </row>
    <row r="8" s="2" customFormat="1" customHeight="1" spans="1:18">
      <c r="A8" s="18"/>
      <c r="B8" s="19"/>
      <c r="C8" s="16">
        <v>4</v>
      </c>
      <c r="D8" s="17" t="s">
        <v>22</v>
      </c>
      <c r="E8" s="26">
        <v>1</v>
      </c>
      <c r="F8" s="27" t="s">
        <v>18</v>
      </c>
      <c r="G8" s="25">
        <v>500</v>
      </c>
      <c r="H8" s="26">
        <v>0</v>
      </c>
      <c r="I8" s="16">
        <v>1</v>
      </c>
      <c r="J8" s="35">
        <f t="shared" si="0"/>
        <v>500</v>
      </c>
      <c r="K8" s="35" t="s">
        <v>19</v>
      </c>
      <c r="L8" s="26">
        <f t="shared" si="1"/>
        <v>500</v>
      </c>
      <c r="M8" s="26"/>
      <c r="O8" s="39"/>
      <c r="R8" s="39"/>
    </row>
    <row r="9" s="2" customFormat="1" customHeight="1" spans="1:18">
      <c r="A9" s="18"/>
      <c r="B9" s="19"/>
      <c r="C9" s="16">
        <v>5</v>
      </c>
      <c r="D9" s="17" t="s">
        <v>23</v>
      </c>
      <c r="E9" s="26">
        <v>1</v>
      </c>
      <c r="F9" s="27" t="s">
        <v>18</v>
      </c>
      <c r="G9" s="25">
        <v>500</v>
      </c>
      <c r="H9" s="26">
        <v>0</v>
      </c>
      <c r="I9" s="16">
        <v>1</v>
      </c>
      <c r="J9" s="35">
        <f t="shared" si="0"/>
        <v>500</v>
      </c>
      <c r="K9" s="35" t="s">
        <v>19</v>
      </c>
      <c r="L9" s="26">
        <f t="shared" si="1"/>
        <v>500</v>
      </c>
      <c r="M9" s="26"/>
      <c r="O9" s="39"/>
      <c r="R9" s="39"/>
    </row>
    <row r="10" s="2" customFormat="1" customHeight="1" spans="1:18">
      <c r="A10" s="18"/>
      <c r="B10" s="19"/>
      <c r="C10" s="16">
        <v>6</v>
      </c>
      <c r="D10" s="17" t="s">
        <v>24</v>
      </c>
      <c r="E10" s="26">
        <v>1</v>
      </c>
      <c r="F10" s="27" t="s">
        <v>18</v>
      </c>
      <c r="G10" s="25">
        <v>1500</v>
      </c>
      <c r="H10" s="26">
        <v>175</v>
      </c>
      <c r="I10" s="16">
        <v>1</v>
      </c>
      <c r="J10" s="35">
        <f t="shared" si="0"/>
        <v>1675</v>
      </c>
      <c r="K10" s="35" t="s">
        <v>19</v>
      </c>
      <c r="L10" s="26">
        <f t="shared" si="1"/>
        <v>1675</v>
      </c>
      <c r="M10" s="26"/>
      <c r="O10" s="39"/>
      <c r="R10" s="39"/>
    </row>
    <row r="11" s="2" customFormat="1" customHeight="1" spans="1:18">
      <c r="A11" s="18"/>
      <c r="B11" s="19"/>
      <c r="C11" s="16">
        <v>7</v>
      </c>
      <c r="D11" s="20" t="s">
        <v>25</v>
      </c>
      <c r="E11" s="26">
        <v>1</v>
      </c>
      <c r="F11" s="27" t="s">
        <v>18</v>
      </c>
      <c r="G11" s="25">
        <v>1000</v>
      </c>
      <c r="H11" s="26">
        <v>50</v>
      </c>
      <c r="I11" s="16">
        <v>1</v>
      </c>
      <c r="J11" s="35">
        <f t="shared" si="0"/>
        <v>1050</v>
      </c>
      <c r="K11" s="35" t="s">
        <v>19</v>
      </c>
      <c r="L11" s="26">
        <f t="shared" si="1"/>
        <v>1050</v>
      </c>
      <c r="M11" s="26"/>
      <c r="O11" s="39"/>
      <c r="R11" s="39"/>
    </row>
    <row r="12" s="2" customFormat="1" customHeight="1" spans="1:18">
      <c r="A12" s="18"/>
      <c r="B12" s="19"/>
      <c r="C12" s="16">
        <v>8</v>
      </c>
      <c r="D12" s="17" t="s">
        <v>26</v>
      </c>
      <c r="E12" s="26">
        <v>1</v>
      </c>
      <c r="F12" s="27" t="s">
        <v>18</v>
      </c>
      <c r="G12" s="25">
        <v>1000</v>
      </c>
      <c r="H12" s="26">
        <v>50</v>
      </c>
      <c r="I12" s="16">
        <v>1</v>
      </c>
      <c r="J12" s="35">
        <f t="shared" si="0"/>
        <v>1050</v>
      </c>
      <c r="K12" s="35" t="s">
        <v>19</v>
      </c>
      <c r="L12" s="26">
        <f t="shared" si="1"/>
        <v>1050</v>
      </c>
      <c r="M12" s="26"/>
      <c r="O12" s="39"/>
      <c r="R12" s="39"/>
    </row>
    <row r="13" s="2" customFormat="1" customHeight="1" spans="1:18">
      <c r="A13" s="18"/>
      <c r="B13" s="19"/>
      <c r="C13" s="16">
        <v>9</v>
      </c>
      <c r="D13" s="17" t="s">
        <v>27</v>
      </c>
      <c r="E13" s="26">
        <v>1</v>
      </c>
      <c r="F13" s="27" t="s">
        <v>18</v>
      </c>
      <c r="G13" s="25">
        <v>1000</v>
      </c>
      <c r="H13" s="26">
        <v>50</v>
      </c>
      <c r="I13" s="16">
        <v>1</v>
      </c>
      <c r="J13" s="35">
        <f t="shared" si="0"/>
        <v>1050</v>
      </c>
      <c r="K13" s="35" t="s">
        <v>19</v>
      </c>
      <c r="L13" s="26">
        <f t="shared" si="1"/>
        <v>1050</v>
      </c>
      <c r="M13" s="26"/>
      <c r="O13" s="39"/>
      <c r="R13" s="39"/>
    </row>
    <row r="14" s="2" customFormat="1" customHeight="1" spans="1:18">
      <c r="A14" s="18"/>
      <c r="B14" s="19"/>
      <c r="C14" s="16">
        <v>10</v>
      </c>
      <c r="D14" s="17" t="s">
        <v>28</v>
      </c>
      <c r="E14" s="26">
        <v>1</v>
      </c>
      <c r="F14" s="27" t="s">
        <v>18</v>
      </c>
      <c r="G14" s="25">
        <v>1000</v>
      </c>
      <c r="H14" s="26">
        <v>50</v>
      </c>
      <c r="I14" s="16">
        <v>1</v>
      </c>
      <c r="J14" s="35">
        <f t="shared" si="0"/>
        <v>1050</v>
      </c>
      <c r="K14" s="35" t="s">
        <v>19</v>
      </c>
      <c r="L14" s="26">
        <f t="shared" si="1"/>
        <v>1050</v>
      </c>
      <c r="M14" s="26"/>
      <c r="O14" s="39"/>
      <c r="R14" s="39"/>
    </row>
    <row r="15" s="2" customFormat="1" customHeight="1" spans="1:18">
      <c r="A15" s="18"/>
      <c r="B15" s="19"/>
      <c r="C15" s="16">
        <v>11</v>
      </c>
      <c r="D15" s="21" t="s">
        <v>29</v>
      </c>
      <c r="E15" s="26">
        <v>1</v>
      </c>
      <c r="F15" s="27" t="s">
        <v>18</v>
      </c>
      <c r="G15" s="28">
        <v>1000</v>
      </c>
      <c r="H15" s="26">
        <v>50</v>
      </c>
      <c r="I15" s="16">
        <v>1</v>
      </c>
      <c r="J15" s="35">
        <f t="shared" ref="J15:J20" si="2">G15+H15</f>
        <v>1050</v>
      </c>
      <c r="K15" s="35" t="s">
        <v>19</v>
      </c>
      <c r="L15" s="26">
        <f t="shared" si="1"/>
        <v>1050</v>
      </c>
      <c r="M15" s="26"/>
      <c r="O15" s="39"/>
      <c r="R15" s="39"/>
    </row>
    <row r="16" s="2" customFormat="1" customHeight="1" spans="1:18">
      <c r="A16" s="18"/>
      <c r="B16" s="19"/>
      <c r="C16" s="16">
        <v>12</v>
      </c>
      <c r="D16" s="21" t="s">
        <v>30</v>
      </c>
      <c r="E16" s="26">
        <v>1</v>
      </c>
      <c r="F16" s="27" t="s">
        <v>18</v>
      </c>
      <c r="G16" s="28">
        <v>1000</v>
      </c>
      <c r="H16" s="26">
        <v>50</v>
      </c>
      <c r="I16" s="16">
        <v>1</v>
      </c>
      <c r="J16" s="35">
        <f t="shared" si="2"/>
        <v>1050</v>
      </c>
      <c r="K16" s="35" t="s">
        <v>19</v>
      </c>
      <c r="L16" s="26">
        <f t="shared" si="1"/>
        <v>1050</v>
      </c>
      <c r="M16" s="26"/>
      <c r="O16" s="39"/>
      <c r="R16" s="39"/>
    </row>
    <row r="17" s="2" customFormat="1" customHeight="1" spans="1:18">
      <c r="A17" s="18"/>
      <c r="B17" s="19"/>
      <c r="C17" s="16">
        <v>13</v>
      </c>
      <c r="D17" s="21" t="s">
        <v>31</v>
      </c>
      <c r="E17" s="26">
        <v>1</v>
      </c>
      <c r="F17" s="27" t="s">
        <v>18</v>
      </c>
      <c r="G17" s="28">
        <v>1000</v>
      </c>
      <c r="H17" s="26">
        <v>50</v>
      </c>
      <c r="I17" s="16">
        <v>1</v>
      </c>
      <c r="J17" s="35">
        <f t="shared" si="2"/>
        <v>1050</v>
      </c>
      <c r="K17" s="35" t="s">
        <v>19</v>
      </c>
      <c r="L17" s="26">
        <f t="shared" si="1"/>
        <v>1050</v>
      </c>
      <c r="M17" s="26"/>
      <c r="O17" s="39"/>
      <c r="R17" s="39"/>
    </row>
    <row r="18" s="2" customFormat="1" customHeight="1" spans="1:18">
      <c r="A18" s="18"/>
      <c r="B18" s="19"/>
      <c r="C18" s="16">
        <v>14</v>
      </c>
      <c r="D18" s="17" t="s">
        <v>32</v>
      </c>
      <c r="E18" s="26">
        <v>1</v>
      </c>
      <c r="F18" s="27" t="s">
        <v>18</v>
      </c>
      <c r="G18" s="25">
        <v>2000</v>
      </c>
      <c r="H18" s="26">
        <v>300</v>
      </c>
      <c r="I18" s="16">
        <v>1</v>
      </c>
      <c r="J18" s="35">
        <f t="shared" si="2"/>
        <v>2300</v>
      </c>
      <c r="K18" s="35" t="s">
        <v>19</v>
      </c>
      <c r="L18" s="26">
        <f t="shared" si="1"/>
        <v>2300</v>
      </c>
      <c r="M18" s="26"/>
      <c r="O18" s="39"/>
      <c r="R18" s="39"/>
    </row>
    <row r="19" s="2" customFormat="1" customHeight="1" spans="1:18">
      <c r="A19" s="18"/>
      <c r="B19" s="19"/>
      <c r="C19" s="16">
        <v>15</v>
      </c>
      <c r="D19" s="17" t="s">
        <v>33</v>
      </c>
      <c r="E19" s="26">
        <v>1</v>
      </c>
      <c r="F19" s="27" t="s">
        <v>18</v>
      </c>
      <c r="G19" s="25">
        <v>1500</v>
      </c>
      <c r="H19" s="26">
        <v>175</v>
      </c>
      <c r="I19" s="16">
        <v>1</v>
      </c>
      <c r="J19" s="35">
        <f t="shared" si="2"/>
        <v>1675</v>
      </c>
      <c r="K19" s="35" t="s">
        <v>19</v>
      </c>
      <c r="L19" s="26">
        <f t="shared" si="1"/>
        <v>1675</v>
      </c>
      <c r="M19" s="26"/>
      <c r="O19" s="39"/>
      <c r="R19" s="39"/>
    </row>
    <row r="20" s="2" customFormat="1" customHeight="1" spans="1:18">
      <c r="A20" s="18"/>
      <c r="B20" s="19"/>
      <c r="C20" s="16">
        <v>16</v>
      </c>
      <c r="D20" s="17" t="s">
        <v>34</v>
      </c>
      <c r="E20" s="26">
        <v>1</v>
      </c>
      <c r="F20" s="27" t="s">
        <v>18</v>
      </c>
      <c r="G20" s="25">
        <v>800</v>
      </c>
      <c r="H20" s="26">
        <v>0</v>
      </c>
      <c r="I20" s="16">
        <v>1</v>
      </c>
      <c r="J20" s="35">
        <f t="shared" si="2"/>
        <v>800</v>
      </c>
      <c r="K20" s="35" t="s">
        <v>19</v>
      </c>
      <c r="L20" s="26">
        <f t="shared" si="1"/>
        <v>800</v>
      </c>
      <c r="M20" s="26"/>
      <c r="O20" s="39"/>
      <c r="R20" s="39"/>
    </row>
    <row r="21" s="2" customFormat="1" customHeight="1" spans="1:18">
      <c r="A21" s="18"/>
      <c r="B21" s="19"/>
      <c r="C21" s="16">
        <v>17</v>
      </c>
      <c r="D21" s="17" t="s">
        <v>35</v>
      </c>
      <c r="E21" s="26">
        <v>1</v>
      </c>
      <c r="F21" s="27" t="s">
        <v>18</v>
      </c>
      <c r="G21" s="25">
        <v>800</v>
      </c>
      <c r="H21" s="26">
        <v>0</v>
      </c>
      <c r="I21" s="16">
        <v>1</v>
      </c>
      <c r="J21" s="35">
        <f t="shared" ref="J21:J59" si="3">G21+H21</f>
        <v>800</v>
      </c>
      <c r="K21" s="35" t="s">
        <v>19</v>
      </c>
      <c r="L21" s="26">
        <f t="shared" si="1"/>
        <v>800</v>
      </c>
      <c r="M21" s="26"/>
      <c r="O21" s="39"/>
      <c r="R21" s="39"/>
    </row>
    <row r="22" s="2" customFormat="1" customHeight="1" spans="1:18">
      <c r="A22" s="18"/>
      <c r="B22" s="19"/>
      <c r="C22" s="16">
        <v>18</v>
      </c>
      <c r="D22" s="17" t="s">
        <v>36</v>
      </c>
      <c r="E22" s="26">
        <v>1</v>
      </c>
      <c r="F22" s="27" t="s">
        <v>18</v>
      </c>
      <c r="G22" s="25">
        <v>800</v>
      </c>
      <c r="H22" s="26">
        <v>0</v>
      </c>
      <c r="I22" s="16">
        <v>1</v>
      </c>
      <c r="J22" s="35">
        <f t="shared" si="3"/>
        <v>800</v>
      </c>
      <c r="K22" s="35" t="s">
        <v>19</v>
      </c>
      <c r="L22" s="26">
        <f t="shared" si="1"/>
        <v>800</v>
      </c>
      <c r="M22" s="26"/>
      <c r="O22" s="40"/>
      <c r="R22" s="39"/>
    </row>
    <row r="23" s="2" customFormat="1" customHeight="1" spans="1:18">
      <c r="A23" s="18"/>
      <c r="B23" s="19"/>
      <c r="C23" s="16">
        <v>19</v>
      </c>
      <c r="D23" s="17" t="s">
        <v>37</v>
      </c>
      <c r="E23" s="26">
        <v>1</v>
      </c>
      <c r="F23" s="27" t="s">
        <v>18</v>
      </c>
      <c r="G23" s="25">
        <v>800</v>
      </c>
      <c r="H23" s="26">
        <v>0</v>
      </c>
      <c r="I23" s="16">
        <v>1</v>
      </c>
      <c r="J23" s="35">
        <f t="shared" si="3"/>
        <v>800</v>
      </c>
      <c r="K23" s="35" t="s">
        <v>19</v>
      </c>
      <c r="L23" s="26">
        <f t="shared" si="1"/>
        <v>800</v>
      </c>
      <c r="M23" s="26"/>
      <c r="O23" s="40"/>
      <c r="R23" s="39"/>
    </row>
    <row r="24" s="2" customFormat="1" customHeight="1" spans="1:18">
      <c r="A24" s="18"/>
      <c r="B24" s="19"/>
      <c r="C24" s="16">
        <v>20</v>
      </c>
      <c r="D24" s="17" t="s">
        <v>38</v>
      </c>
      <c r="E24" s="26">
        <v>1</v>
      </c>
      <c r="F24" s="27" t="s">
        <v>18</v>
      </c>
      <c r="G24" s="25">
        <v>800</v>
      </c>
      <c r="H24" s="26">
        <v>0</v>
      </c>
      <c r="I24" s="16">
        <v>1</v>
      </c>
      <c r="J24" s="35">
        <f t="shared" si="3"/>
        <v>800</v>
      </c>
      <c r="K24" s="35" t="s">
        <v>19</v>
      </c>
      <c r="L24" s="26">
        <f t="shared" si="1"/>
        <v>800</v>
      </c>
      <c r="M24" s="26"/>
      <c r="O24" s="40"/>
      <c r="R24" s="39"/>
    </row>
    <row r="25" s="2" customFormat="1" customHeight="1" spans="1:18">
      <c r="A25" s="18"/>
      <c r="B25" s="19"/>
      <c r="C25" s="16">
        <v>21</v>
      </c>
      <c r="D25" s="17" t="s">
        <v>39</v>
      </c>
      <c r="E25" s="26">
        <v>1</v>
      </c>
      <c r="F25" s="27" t="s">
        <v>18</v>
      </c>
      <c r="G25" s="25">
        <v>1310</v>
      </c>
      <c r="H25" s="26">
        <v>127.5</v>
      </c>
      <c r="I25" s="16">
        <v>1</v>
      </c>
      <c r="J25" s="35">
        <f t="shared" si="3"/>
        <v>1437.5</v>
      </c>
      <c r="K25" s="35" t="s">
        <v>19</v>
      </c>
      <c r="L25" s="26">
        <f t="shared" si="1"/>
        <v>1437.5</v>
      </c>
      <c r="M25" s="26"/>
      <c r="O25" s="41"/>
      <c r="R25" s="39"/>
    </row>
    <row r="26" s="2" customFormat="1" customHeight="1" spans="1:18">
      <c r="A26" s="18"/>
      <c r="B26" s="19"/>
      <c r="C26" s="16">
        <v>22</v>
      </c>
      <c r="D26" s="17" t="s">
        <v>40</v>
      </c>
      <c r="E26" s="26">
        <v>1</v>
      </c>
      <c r="F26" s="27" t="s">
        <v>18</v>
      </c>
      <c r="G26" s="25">
        <v>1000</v>
      </c>
      <c r="H26" s="26">
        <v>50</v>
      </c>
      <c r="I26" s="16">
        <v>1</v>
      </c>
      <c r="J26" s="35">
        <f t="shared" si="3"/>
        <v>1050</v>
      </c>
      <c r="K26" s="35" t="s">
        <v>19</v>
      </c>
      <c r="L26" s="26">
        <f t="shared" si="1"/>
        <v>1050</v>
      </c>
      <c r="M26" s="26"/>
      <c r="O26" s="41"/>
      <c r="R26" s="39"/>
    </row>
    <row r="27" s="2" customFormat="1" customHeight="1" spans="1:18">
      <c r="A27" s="18"/>
      <c r="B27" s="19"/>
      <c r="C27" s="16">
        <v>23</v>
      </c>
      <c r="D27" s="17" t="s">
        <v>41</v>
      </c>
      <c r="E27" s="26">
        <v>1</v>
      </c>
      <c r="F27" s="27" t="s">
        <v>18</v>
      </c>
      <c r="G27" s="25">
        <v>600</v>
      </c>
      <c r="H27" s="26">
        <v>0</v>
      </c>
      <c r="I27" s="16">
        <v>1</v>
      </c>
      <c r="J27" s="35">
        <f t="shared" si="3"/>
        <v>600</v>
      </c>
      <c r="K27" s="35" t="s">
        <v>19</v>
      </c>
      <c r="L27" s="26">
        <f t="shared" si="1"/>
        <v>600</v>
      </c>
      <c r="M27" s="26"/>
      <c r="O27" s="41"/>
      <c r="R27" s="39"/>
    </row>
    <row r="28" s="2" customFormat="1" customHeight="1" spans="1:18">
      <c r="A28" s="18"/>
      <c r="B28" s="19"/>
      <c r="C28" s="16">
        <v>24</v>
      </c>
      <c r="D28" s="17" t="s">
        <v>42</v>
      </c>
      <c r="E28" s="26">
        <v>1</v>
      </c>
      <c r="F28" s="27" t="s">
        <v>18</v>
      </c>
      <c r="G28" s="25">
        <v>1000</v>
      </c>
      <c r="H28" s="26">
        <v>50</v>
      </c>
      <c r="I28" s="16">
        <v>1</v>
      </c>
      <c r="J28" s="35">
        <f t="shared" si="3"/>
        <v>1050</v>
      </c>
      <c r="K28" s="35" t="s">
        <v>19</v>
      </c>
      <c r="L28" s="26">
        <f t="shared" si="1"/>
        <v>1050</v>
      </c>
      <c r="M28" s="26"/>
      <c r="O28" s="40"/>
      <c r="R28" s="39"/>
    </row>
    <row r="29" s="2" customFormat="1" customHeight="1" spans="1:18">
      <c r="A29" s="18"/>
      <c r="B29" s="19"/>
      <c r="C29" s="16">
        <v>25</v>
      </c>
      <c r="D29" s="17" t="s">
        <v>43</v>
      </c>
      <c r="E29" s="26">
        <v>1</v>
      </c>
      <c r="F29" s="27" t="s">
        <v>18</v>
      </c>
      <c r="G29" s="25">
        <v>1000</v>
      </c>
      <c r="H29" s="26">
        <v>50</v>
      </c>
      <c r="I29" s="27">
        <v>1</v>
      </c>
      <c r="J29" s="35">
        <f t="shared" si="3"/>
        <v>1050</v>
      </c>
      <c r="K29" s="35" t="s">
        <v>19</v>
      </c>
      <c r="L29" s="26">
        <f t="shared" si="1"/>
        <v>1050</v>
      </c>
      <c r="M29" s="26"/>
      <c r="O29" s="40"/>
      <c r="R29" s="39"/>
    </row>
    <row r="30" s="2" customFormat="1" customHeight="1" spans="1:18">
      <c r="A30" s="18"/>
      <c r="B30" s="19"/>
      <c r="C30" s="16">
        <v>26</v>
      </c>
      <c r="D30" s="17" t="s">
        <v>44</v>
      </c>
      <c r="E30" s="26">
        <v>1</v>
      </c>
      <c r="F30" s="27" t="s">
        <v>18</v>
      </c>
      <c r="G30" s="25">
        <v>1000</v>
      </c>
      <c r="H30" s="26">
        <v>50</v>
      </c>
      <c r="I30" s="27">
        <v>1</v>
      </c>
      <c r="J30" s="35">
        <f t="shared" si="3"/>
        <v>1050</v>
      </c>
      <c r="K30" s="35" t="s">
        <v>19</v>
      </c>
      <c r="L30" s="26">
        <f t="shared" si="1"/>
        <v>1050</v>
      </c>
      <c r="M30" s="26"/>
      <c r="O30" s="40"/>
      <c r="R30" s="39"/>
    </row>
    <row r="31" s="2" customFormat="1" customHeight="1" spans="1:18">
      <c r="A31" s="18"/>
      <c r="B31" s="19"/>
      <c r="C31" s="16">
        <v>27</v>
      </c>
      <c r="D31" s="17" t="s">
        <v>45</v>
      </c>
      <c r="E31" s="26">
        <v>1</v>
      </c>
      <c r="F31" s="27" t="s">
        <v>18</v>
      </c>
      <c r="G31" s="17">
        <v>1000</v>
      </c>
      <c r="H31" s="26">
        <v>50</v>
      </c>
      <c r="I31" s="27">
        <v>1</v>
      </c>
      <c r="J31" s="35">
        <f t="shared" si="3"/>
        <v>1050</v>
      </c>
      <c r="K31" s="35" t="s">
        <v>19</v>
      </c>
      <c r="L31" s="26">
        <f t="shared" si="1"/>
        <v>1050</v>
      </c>
      <c r="M31" s="26"/>
      <c r="O31" s="40"/>
      <c r="R31" s="39"/>
    </row>
    <row r="32" s="2" customFormat="1" customHeight="1" spans="1:18">
      <c r="A32" s="18"/>
      <c r="B32" s="19"/>
      <c r="C32" s="16">
        <v>28</v>
      </c>
      <c r="D32" s="17" t="s">
        <v>46</v>
      </c>
      <c r="E32" s="26">
        <v>1</v>
      </c>
      <c r="F32" s="27" t="s">
        <v>18</v>
      </c>
      <c r="G32" s="17">
        <v>1000</v>
      </c>
      <c r="H32" s="26">
        <v>50</v>
      </c>
      <c r="I32" s="27">
        <v>1</v>
      </c>
      <c r="J32" s="35">
        <f t="shared" si="3"/>
        <v>1050</v>
      </c>
      <c r="K32" s="35" t="s">
        <v>19</v>
      </c>
      <c r="L32" s="26">
        <f t="shared" si="1"/>
        <v>1050</v>
      </c>
      <c r="M32" s="26"/>
      <c r="O32" s="40"/>
      <c r="R32" s="39"/>
    </row>
    <row r="33" s="2" customFormat="1" customHeight="1" spans="1:18">
      <c r="A33" s="18"/>
      <c r="B33" s="19"/>
      <c r="C33" s="16">
        <v>29</v>
      </c>
      <c r="D33" s="17" t="s">
        <v>47</v>
      </c>
      <c r="E33" s="26">
        <v>1</v>
      </c>
      <c r="F33" s="27" t="s">
        <v>18</v>
      </c>
      <c r="G33" s="25">
        <v>1000</v>
      </c>
      <c r="H33" s="26">
        <v>50</v>
      </c>
      <c r="I33" s="27">
        <v>1</v>
      </c>
      <c r="J33" s="35">
        <f t="shared" si="3"/>
        <v>1050</v>
      </c>
      <c r="K33" s="35" t="s">
        <v>19</v>
      </c>
      <c r="L33" s="26">
        <f t="shared" si="1"/>
        <v>1050</v>
      </c>
      <c r="M33" s="26"/>
      <c r="O33" s="40"/>
      <c r="R33" s="39"/>
    </row>
    <row r="34" s="2" customFormat="1" customHeight="1" spans="1:18">
      <c r="A34" s="18"/>
      <c r="B34" s="19"/>
      <c r="C34" s="16">
        <v>30</v>
      </c>
      <c r="D34" s="17" t="s">
        <v>48</v>
      </c>
      <c r="E34" s="26">
        <v>1</v>
      </c>
      <c r="F34" s="27" t="s">
        <v>18</v>
      </c>
      <c r="G34" s="25">
        <v>1500</v>
      </c>
      <c r="H34" s="26">
        <v>175</v>
      </c>
      <c r="I34" s="27">
        <v>1</v>
      </c>
      <c r="J34" s="35">
        <f t="shared" si="3"/>
        <v>1675</v>
      </c>
      <c r="K34" s="35" t="s">
        <v>19</v>
      </c>
      <c r="L34" s="26">
        <f t="shared" si="1"/>
        <v>1675</v>
      </c>
      <c r="M34" s="26"/>
      <c r="O34" s="40"/>
      <c r="R34" s="39"/>
    </row>
    <row r="35" s="2" customFormat="1" customHeight="1" spans="1:18">
      <c r="A35" s="18"/>
      <c r="B35" s="19"/>
      <c r="C35" s="16">
        <v>31</v>
      </c>
      <c r="D35" s="17" t="s">
        <v>49</v>
      </c>
      <c r="E35" s="26">
        <v>1</v>
      </c>
      <c r="F35" s="27" t="s">
        <v>18</v>
      </c>
      <c r="G35" s="25">
        <v>1000</v>
      </c>
      <c r="H35" s="26">
        <v>50</v>
      </c>
      <c r="I35" s="27">
        <v>1</v>
      </c>
      <c r="J35" s="35">
        <f t="shared" si="3"/>
        <v>1050</v>
      </c>
      <c r="K35" s="35" t="s">
        <v>19</v>
      </c>
      <c r="L35" s="26">
        <f t="shared" si="1"/>
        <v>1050</v>
      </c>
      <c r="M35" s="26"/>
      <c r="O35" s="40"/>
      <c r="R35" s="39"/>
    </row>
    <row r="36" s="2" customFormat="1" customHeight="1" spans="1:18">
      <c r="A36" s="18"/>
      <c r="B36" s="19"/>
      <c r="C36" s="16">
        <v>32</v>
      </c>
      <c r="D36" s="21" t="s">
        <v>50</v>
      </c>
      <c r="E36" s="26">
        <v>1</v>
      </c>
      <c r="F36" s="27" t="s">
        <v>18</v>
      </c>
      <c r="G36" s="28">
        <v>1000</v>
      </c>
      <c r="H36" s="26">
        <v>50</v>
      </c>
      <c r="I36" s="27">
        <v>1</v>
      </c>
      <c r="J36" s="35">
        <f t="shared" si="3"/>
        <v>1050</v>
      </c>
      <c r="K36" s="35" t="s">
        <v>19</v>
      </c>
      <c r="L36" s="26">
        <f t="shared" si="1"/>
        <v>1050</v>
      </c>
      <c r="M36" s="26"/>
      <c r="O36" s="40"/>
      <c r="R36" s="39"/>
    </row>
    <row r="37" s="2" customFormat="1" customHeight="1" spans="1:18">
      <c r="A37" s="18"/>
      <c r="B37" s="19"/>
      <c r="C37" s="16">
        <v>33</v>
      </c>
      <c r="D37" s="22" t="s">
        <v>51</v>
      </c>
      <c r="E37" s="26">
        <v>1</v>
      </c>
      <c r="F37" s="27" t="s">
        <v>18</v>
      </c>
      <c r="G37" s="29">
        <v>1000</v>
      </c>
      <c r="H37" s="26">
        <v>50</v>
      </c>
      <c r="I37" s="27">
        <v>1</v>
      </c>
      <c r="J37" s="35">
        <f t="shared" si="3"/>
        <v>1050</v>
      </c>
      <c r="K37" s="35" t="s">
        <v>19</v>
      </c>
      <c r="L37" s="26">
        <f t="shared" si="1"/>
        <v>1050</v>
      </c>
      <c r="M37" s="26"/>
      <c r="O37" s="40"/>
      <c r="R37" s="39"/>
    </row>
    <row r="38" s="2" customFormat="1" customHeight="1" spans="1:18">
      <c r="A38" s="18"/>
      <c r="B38" s="19"/>
      <c r="C38" s="16">
        <v>34</v>
      </c>
      <c r="D38" s="17" t="s">
        <v>52</v>
      </c>
      <c r="E38" s="26">
        <v>1</v>
      </c>
      <c r="F38" s="27" t="s">
        <v>18</v>
      </c>
      <c r="G38" s="25">
        <v>1500</v>
      </c>
      <c r="H38" s="26">
        <v>175</v>
      </c>
      <c r="I38" s="27">
        <v>1</v>
      </c>
      <c r="J38" s="35">
        <f t="shared" si="3"/>
        <v>1675</v>
      </c>
      <c r="K38" s="35" t="s">
        <v>19</v>
      </c>
      <c r="L38" s="26">
        <f t="shared" si="1"/>
        <v>1675</v>
      </c>
      <c r="M38" s="26"/>
      <c r="O38" s="40"/>
      <c r="R38" s="39"/>
    </row>
    <row r="39" s="2" customFormat="1" customHeight="1" spans="1:18">
      <c r="A39" s="18"/>
      <c r="B39" s="19"/>
      <c r="C39" s="16">
        <v>35</v>
      </c>
      <c r="D39" s="17" t="s">
        <v>53</v>
      </c>
      <c r="E39" s="26">
        <v>1</v>
      </c>
      <c r="F39" s="27" t="s">
        <v>18</v>
      </c>
      <c r="G39" s="25">
        <v>800</v>
      </c>
      <c r="H39" s="26">
        <v>0</v>
      </c>
      <c r="I39" s="27">
        <v>1</v>
      </c>
      <c r="J39" s="35">
        <f t="shared" si="3"/>
        <v>800</v>
      </c>
      <c r="K39" s="35" t="s">
        <v>19</v>
      </c>
      <c r="L39" s="26">
        <f t="shared" si="1"/>
        <v>800</v>
      </c>
      <c r="M39" s="26"/>
      <c r="O39" s="40"/>
      <c r="R39" s="39"/>
    </row>
    <row r="40" s="2" customFormat="1" customHeight="1" spans="1:18">
      <c r="A40" s="18"/>
      <c r="B40" s="19"/>
      <c r="C40" s="16">
        <v>36</v>
      </c>
      <c r="D40" s="17" t="s">
        <v>54</v>
      </c>
      <c r="E40" s="26">
        <v>1</v>
      </c>
      <c r="F40" s="27" t="s">
        <v>18</v>
      </c>
      <c r="G40" s="25">
        <v>800</v>
      </c>
      <c r="H40" s="26">
        <v>0</v>
      </c>
      <c r="I40" s="27">
        <v>1</v>
      </c>
      <c r="J40" s="35">
        <f t="shared" si="3"/>
        <v>800</v>
      </c>
      <c r="K40" s="35" t="s">
        <v>19</v>
      </c>
      <c r="L40" s="26">
        <f t="shared" si="1"/>
        <v>800</v>
      </c>
      <c r="M40" s="26"/>
      <c r="O40" s="40"/>
      <c r="R40" s="39"/>
    </row>
    <row r="41" s="2" customFormat="1" customHeight="1" spans="1:18">
      <c r="A41" s="18"/>
      <c r="B41" s="19"/>
      <c r="C41" s="16">
        <v>37</v>
      </c>
      <c r="D41" s="17" t="s">
        <v>55</v>
      </c>
      <c r="E41" s="26">
        <v>1</v>
      </c>
      <c r="F41" s="27" t="s">
        <v>18</v>
      </c>
      <c r="G41" s="25">
        <v>1000</v>
      </c>
      <c r="H41" s="26">
        <v>50</v>
      </c>
      <c r="I41" s="27">
        <v>1</v>
      </c>
      <c r="J41" s="35">
        <f t="shared" si="3"/>
        <v>1050</v>
      </c>
      <c r="K41" s="35" t="s">
        <v>19</v>
      </c>
      <c r="L41" s="26">
        <f t="shared" si="1"/>
        <v>1050</v>
      </c>
      <c r="M41" s="26"/>
      <c r="O41" s="40"/>
      <c r="R41" s="39"/>
    </row>
    <row r="42" s="2" customFormat="1" customHeight="1" spans="1:18">
      <c r="A42" s="18"/>
      <c r="B42" s="19"/>
      <c r="C42" s="16">
        <v>38</v>
      </c>
      <c r="D42" s="17" t="s">
        <v>56</v>
      </c>
      <c r="E42" s="26">
        <v>1</v>
      </c>
      <c r="F42" s="27" t="s">
        <v>18</v>
      </c>
      <c r="G42" s="25">
        <v>1000</v>
      </c>
      <c r="H42" s="26">
        <v>50</v>
      </c>
      <c r="I42" s="27">
        <v>1</v>
      </c>
      <c r="J42" s="35">
        <f t="shared" si="3"/>
        <v>1050</v>
      </c>
      <c r="K42" s="35" t="s">
        <v>19</v>
      </c>
      <c r="L42" s="26">
        <f t="shared" si="1"/>
        <v>1050</v>
      </c>
      <c r="M42" s="26"/>
      <c r="O42" s="40"/>
      <c r="R42" s="39"/>
    </row>
    <row r="43" s="2" customFormat="1" customHeight="1" spans="1:18">
      <c r="A43" s="18"/>
      <c r="B43" s="19"/>
      <c r="C43" s="16">
        <v>39</v>
      </c>
      <c r="D43" s="17" t="s">
        <v>57</v>
      </c>
      <c r="E43" s="26">
        <v>1</v>
      </c>
      <c r="F43" s="27" t="s">
        <v>18</v>
      </c>
      <c r="G43" s="25">
        <v>1000</v>
      </c>
      <c r="H43" s="26">
        <v>50</v>
      </c>
      <c r="I43" s="27">
        <v>1</v>
      </c>
      <c r="J43" s="35">
        <f t="shared" si="3"/>
        <v>1050</v>
      </c>
      <c r="K43" s="35" t="s">
        <v>19</v>
      </c>
      <c r="L43" s="26">
        <f t="shared" si="1"/>
        <v>1050</v>
      </c>
      <c r="M43" s="26"/>
      <c r="O43" s="40"/>
      <c r="R43" s="39"/>
    </row>
    <row r="44" s="2" customFormat="1" customHeight="1" spans="1:18">
      <c r="A44" s="18"/>
      <c r="B44" s="19"/>
      <c r="C44" s="16">
        <v>40</v>
      </c>
      <c r="D44" s="17" t="s">
        <v>58</v>
      </c>
      <c r="E44" s="26">
        <v>1</v>
      </c>
      <c r="F44" s="27" t="s">
        <v>18</v>
      </c>
      <c r="G44" s="25">
        <v>1000</v>
      </c>
      <c r="H44" s="26">
        <v>50</v>
      </c>
      <c r="I44" s="27">
        <v>1</v>
      </c>
      <c r="J44" s="35">
        <f t="shared" si="3"/>
        <v>1050</v>
      </c>
      <c r="K44" s="35" t="s">
        <v>19</v>
      </c>
      <c r="L44" s="26">
        <f t="shared" si="1"/>
        <v>1050</v>
      </c>
      <c r="M44" s="26"/>
      <c r="O44" s="40"/>
      <c r="R44" s="39"/>
    </row>
    <row r="45" s="2" customFormat="1" customHeight="1" spans="1:18">
      <c r="A45" s="18"/>
      <c r="B45" s="19"/>
      <c r="C45" s="16">
        <v>41</v>
      </c>
      <c r="D45" s="17" t="s">
        <v>59</v>
      </c>
      <c r="E45" s="26">
        <v>1</v>
      </c>
      <c r="F45" s="27" t="s">
        <v>18</v>
      </c>
      <c r="G45" s="25">
        <v>1500</v>
      </c>
      <c r="H45" s="26">
        <v>175</v>
      </c>
      <c r="I45" s="27">
        <v>1</v>
      </c>
      <c r="J45" s="35">
        <f t="shared" si="3"/>
        <v>1675</v>
      </c>
      <c r="K45" s="35" t="s">
        <v>19</v>
      </c>
      <c r="L45" s="26">
        <f t="shared" si="1"/>
        <v>1675</v>
      </c>
      <c r="M45" s="26"/>
      <c r="O45" s="40"/>
      <c r="R45" s="39"/>
    </row>
    <row r="46" s="2" customFormat="1" customHeight="1" spans="1:18">
      <c r="A46" s="18"/>
      <c r="B46" s="19"/>
      <c r="C46" s="16">
        <v>42</v>
      </c>
      <c r="D46" s="17" t="s">
        <v>60</v>
      </c>
      <c r="E46" s="26">
        <v>1</v>
      </c>
      <c r="F46" s="27" t="s">
        <v>18</v>
      </c>
      <c r="G46" s="25">
        <v>1000</v>
      </c>
      <c r="H46" s="26">
        <v>50</v>
      </c>
      <c r="I46" s="27">
        <v>1</v>
      </c>
      <c r="J46" s="35">
        <f t="shared" si="3"/>
        <v>1050</v>
      </c>
      <c r="K46" s="35" t="s">
        <v>19</v>
      </c>
      <c r="L46" s="26">
        <f t="shared" si="1"/>
        <v>1050</v>
      </c>
      <c r="M46" s="26"/>
      <c r="O46" s="40"/>
      <c r="R46" s="39"/>
    </row>
    <row r="47" s="2" customFormat="1" customHeight="1" spans="1:18">
      <c r="A47" s="18"/>
      <c r="B47" s="19"/>
      <c r="C47" s="16">
        <v>43</v>
      </c>
      <c r="D47" s="23" t="s">
        <v>61</v>
      </c>
      <c r="E47" s="26">
        <v>1</v>
      </c>
      <c r="F47" s="27" t="s">
        <v>18</v>
      </c>
      <c r="G47" s="25">
        <v>1500</v>
      </c>
      <c r="H47" s="26">
        <v>175</v>
      </c>
      <c r="I47" s="27">
        <v>1</v>
      </c>
      <c r="J47" s="35">
        <f t="shared" si="3"/>
        <v>1675</v>
      </c>
      <c r="K47" s="35" t="s">
        <v>19</v>
      </c>
      <c r="L47" s="26">
        <f t="shared" si="1"/>
        <v>1675</v>
      </c>
      <c r="M47" s="26"/>
      <c r="O47" s="40"/>
      <c r="R47" s="39"/>
    </row>
    <row r="48" s="2" customFormat="1" customHeight="1" spans="1:18">
      <c r="A48" s="18"/>
      <c r="B48" s="19"/>
      <c r="C48" s="16">
        <v>44</v>
      </c>
      <c r="D48" s="17" t="s">
        <v>62</v>
      </c>
      <c r="E48" s="26">
        <v>1</v>
      </c>
      <c r="F48" s="27" t="s">
        <v>18</v>
      </c>
      <c r="G48" s="25">
        <v>1000</v>
      </c>
      <c r="H48" s="26">
        <v>50</v>
      </c>
      <c r="I48" s="27">
        <v>1</v>
      </c>
      <c r="J48" s="35">
        <f t="shared" si="3"/>
        <v>1050</v>
      </c>
      <c r="K48" s="35" t="s">
        <v>19</v>
      </c>
      <c r="L48" s="26">
        <f t="shared" si="1"/>
        <v>1050</v>
      </c>
      <c r="M48" s="26"/>
      <c r="O48" s="40"/>
      <c r="R48" s="39"/>
    </row>
    <row r="49" s="2" customFormat="1" customHeight="1" spans="1:18">
      <c r="A49" s="18"/>
      <c r="B49" s="19"/>
      <c r="C49" s="16">
        <v>45</v>
      </c>
      <c r="D49" s="17" t="s">
        <v>63</v>
      </c>
      <c r="E49" s="26">
        <v>1</v>
      </c>
      <c r="F49" s="27" t="s">
        <v>18</v>
      </c>
      <c r="G49" s="25">
        <v>1000</v>
      </c>
      <c r="H49" s="26">
        <v>50</v>
      </c>
      <c r="I49" s="27">
        <v>1</v>
      </c>
      <c r="J49" s="35">
        <f t="shared" si="3"/>
        <v>1050</v>
      </c>
      <c r="K49" s="35" t="s">
        <v>19</v>
      </c>
      <c r="L49" s="26">
        <f t="shared" si="1"/>
        <v>1050</v>
      </c>
      <c r="M49" s="26"/>
      <c r="O49" s="40"/>
      <c r="R49" s="39"/>
    </row>
    <row r="50" s="2" customFormat="1" customHeight="1" spans="1:18">
      <c r="A50" s="18"/>
      <c r="B50" s="19"/>
      <c r="C50" s="16">
        <v>46</v>
      </c>
      <c r="D50" s="17" t="s">
        <v>64</v>
      </c>
      <c r="E50" s="26">
        <v>1</v>
      </c>
      <c r="F50" s="27" t="s">
        <v>18</v>
      </c>
      <c r="G50" s="25">
        <v>800</v>
      </c>
      <c r="H50" s="26">
        <v>0</v>
      </c>
      <c r="I50" s="27">
        <v>1</v>
      </c>
      <c r="J50" s="35">
        <f t="shared" si="3"/>
        <v>800</v>
      </c>
      <c r="K50" s="35" t="s">
        <v>19</v>
      </c>
      <c r="L50" s="26">
        <f t="shared" si="1"/>
        <v>800</v>
      </c>
      <c r="M50" s="26"/>
      <c r="O50" s="40"/>
      <c r="R50" s="39"/>
    </row>
    <row r="51" s="2" customFormat="1" customHeight="1" spans="1:18">
      <c r="A51" s="18"/>
      <c r="B51" s="19"/>
      <c r="C51" s="16">
        <v>47</v>
      </c>
      <c r="D51" s="17" t="s">
        <v>65</v>
      </c>
      <c r="E51" s="26">
        <v>1</v>
      </c>
      <c r="F51" s="27" t="s">
        <v>18</v>
      </c>
      <c r="G51" s="25">
        <v>1000</v>
      </c>
      <c r="H51" s="26">
        <v>50</v>
      </c>
      <c r="I51" s="27">
        <v>1</v>
      </c>
      <c r="J51" s="35">
        <f t="shared" si="3"/>
        <v>1050</v>
      </c>
      <c r="K51" s="35" t="s">
        <v>19</v>
      </c>
      <c r="L51" s="26">
        <f t="shared" si="1"/>
        <v>1050</v>
      </c>
      <c r="M51" s="26"/>
      <c r="O51" s="40"/>
      <c r="R51" s="39"/>
    </row>
    <row r="52" s="2" customFormat="1" customHeight="1" spans="1:18">
      <c r="A52" s="18"/>
      <c r="B52" s="19"/>
      <c r="C52" s="16">
        <v>48</v>
      </c>
      <c r="D52" s="17" t="s">
        <v>66</v>
      </c>
      <c r="E52" s="26">
        <v>1</v>
      </c>
      <c r="F52" s="27" t="s">
        <v>18</v>
      </c>
      <c r="G52" s="30">
        <v>1000</v>
      </c>
      <c r="H52" s="26">
        <v>50</v>
      </c>
      <c r="I52" s="27">
        <v>1</v>
      </c>
      <c r="J52" s="35">
        <f t="shared" si="3"/>
        <v>1050</v>
      </c>
      <c r="K52" s="35" t="s">
        <v>19</v>
      </c>
      <c r="L52" s="26">
        <f t="shared" si="1"/>
        <v>1050</v>
      </c>
      <c r="M52" s="26"/>
      <c r="O52" s="40"/>
      <c r="R52" s="39"/>
    </row>
    <row r="53" s="2" customFormat="1" customHeight="1" spans="1:18">
      <c r="A53" s="18"/>
      <c r="B53" s="19"/>
      <c r="C53" s="16">
        <v>49</v>
      </c>
      <c r="D53" s="17" t="s">
        <v>67</v>
      </c>
      <c r="E53" s="26">
        <v>1</v>
      </c>
      <c r="F53" s="27" t="s">
        <v>18</v>
      </c>
      <c r="G53" s="30">
        <v>1000</v>
      </c>
      <c r="H53" s="26">
        <v>50</v>
      </c>
      <c r="I53" s="27">
        <v>1</v>
      </c>
      <c r="J53" s="35">
        <f t="shared" si="3"/>
        <v>1050</v>
      </c>
      <c r="K53" s="35" t="s">
        <v>19</v>
      </c>
      <c r="L53" s="26">
        <f t="shared" si="1"/>
        <v>1050</v>
      </c>
      <c r="M53" s="26"/>
      <c r="O53" s="40"/>
      <c r="R53" s="39"/>
    </row>
    <row r="54" s="2" customFormat="1" customHeight="1" spans="1:18">
      <c r="A54" s="18"/>
      <c r="B54" s="19"/>
      <c r="C54" s="16">
        <v>50</v>
      </c>
      <c r="D54" s="17" t="s">
        <v>68</v>
      </c>
      <c r="E54" s="26">
        <v>1</v>
      </c>
      <c r="F54" s="27" t="s">
        <v>18</v>
      </c>
      <c r="G54" s="30">
        <v>800</v>
      </c>
      <c r="H54" s="26">
        <v>0</v>
      </c>
      <c r="I54" s="27">
        <v>1</v>
      </c>
      <c r="J54" s="35">
        <f t="shared" si="3"/>
        <v>800</v>
      </c>
      <c r="K54" s="35" t="s">
        <v>19</v>
      </c>
      <c r="L54" s="26">
        <f t="shared" si="1"/>
        <v>800</v>
      </c>
      <c r="M54" s="26"/>
      <c r="O54" s="40"/>
      <c r="R54" s="39"/>
    </row>
    <row r="55" s="2" customFormat="1" customHeight="1" spans="1:18">
      <c r="A55" s="18"/>
      <c r="B55" s="19"/>
      <c r="C55" s="16">
        <v>51</v>
      </c>
      <c r="D55" s="20" t="s">
        <v>69</v>
      </c>
      <c r="E55" s="26">
        <v>1</v>
      </c>
      <c r="F55" s="27" t="s">
        <v>18</v>
      </c>
      <c r="G55" s="31">
        <v>1000</v>
      </c>
      <c r="H55" s="26">
        <v>50</v>
      </c>
      <c r="I55" s="27">
        <v>1</v>
      </c>
      <c r="J55" s="35">
        <f t="shared" si="3"/>
        <v>1050</v>
      </c>
      <c r="K55" s="35" t="s">
        <v>19</v>
      </c>
      <c r="L55" s="26">
        <f t="shared" si="1"/>
        <v>1050</v>
      </c>
      <c r="M55" s="26"/>
      <c r="O55" s="40"/>
      <c r="R55" s="39"/>
    </row>
    <row r="56" s="2" customFormat="1" customHeight="1" spans="1:18">
      <c r="A56" s="18"/>
      <c r="B56" s="19"/>
      <c r="C56" s="16">
        <v>52</v>
      </c>
      <c r="D56" s="17" t="s">
        <v>70</v>
      </c>
      <c r="E56" s="26">
        <v>1</v>
      </c>
      <c r="F56" s="27" t="s">
        <v>18</v>
      </c>
      <c r="G56" s="25">
        <v>1500</v>
      </c>
      <c r="H56" s="26">
        <v>175</v>
      </c>
      <c r="I56" s="27">
        <v>1</v>
      </c>
      <c r="J56" s="35">
        <f t="shared" si="3"/>
        <v>1675</v>
      </c>
      <c r="K56" s="35" t="s">
        <v>19</v>
      </c>
      <c r="L56" s="26">
        <f t="shared" si="1"/>
        <v>1675</v>
      </c>
      <c r="M56" s="26"/>
      <c r="O56" s="40"/>
      <c r="R56" s="39"/>
    </row>
    <row r="57" s="2" customFormat="1" customHeight="1" spans="1:18">
      <c r="A57" s="18"/>
      <c r="B57" s="19"/>
      <c r="C57" s="16">
        <v>53</v>
      </c>
      <c r="D57" s="17" t="s">
        <v>71</v>
      </c>
      <c r="E57" s="26">
        <v>1</v>
      </c>
      <c r="F57" s="27" t="s">
        <v>18</v>
      </c>
      <c r="G57" s="25">
        <v>1000</v>
      </c>
      <c r="H57" s="26">
        <v>50</v>
      </c>
      <c r="I57" s="27">
        <v>1</v>
      </c>
      <c r="J57" s="35">
        <f t="shared" si="3"/>
        <v>1050</v>
      </c>
      <c r="K57" s="35" t="s">
        <v>19</v>
      </c>
      <c r="L57" s="26">
        <f t="shared" si="1"/>
        <v>1050</v>
      </c>
      <c r="M57" s="42"/>
      <c r="O57" s="40"/>
      <c r="R57" s="39"/>
    </row>
    <row r="58" s="2" customFormat="1" customHeight="1" spans="1:18">
      <c r="A58" s="18"/>
      <c r="B58" s="19"/>
      <c r="C58" s="16">
        <v>54</v>
      </c>
      <c r="D58" s="17" t="s">
        <v>72</v>
      </c>
      <c r="E58" s="26">
        <v>1</v>
      </c>
      <c r="F58" s="27" t="s">
        <v>18</v>
      </c>
      <c r="G58" s="25">
        <v>1000</v>
      </c>
      <c r="H58" s="26">
        <v>50</v>
      </c>
      <c r="I58" s="27">
        <v>1</v>
      </c>
      <c r="J58" s="35">
        <f t="shared" si="3"/>
        <v>1050</v>
      </c>
      <c r="K58" s="35" t="s">
        <v>19</v>
      </c>
      <c r="L58" s="26">
        <f t="shared" si="1"/>
        <v>1050</v>
      </c>
      <c r="M58" s="42"/>
      <c r="O58" s="40"/>
      <c r="R58" s="39"/>
    </row>
    <row r="59" s="2" customFormat="1" customHeight="1" spans="1:18">
      <c r="A59" s="18"/>
      <c r="B59" s="19"/>
      <c r="C59" s="16">
        <v>55</v>
      </c>
      <c r="D59" s="17" t="s">
        <v>73</v>
      </c>
      <c r="E59" s="26">
        <v>1</v>
      </c>
      <c r="F59" s="27" t="s">
        <v>18</v>
      </c>
      <c r="G59" s="25">
        <v>1000</v>
      </c>
      <c r="H59" s="26">
        <v>50</v>
      </c>
      <c r="I59" s="27">
        <v>1</v>
      </c>
      <c r="J59" s="35">
        <f t="shared" si="3"/>
        <v>1050</v>
      </c>
      <c r="K59" s="35" t="s">
        <v>19</v>
      </c>
      <c r="L59" s="26">
        <f t="shared" si="1"/>
        <v>1050</v>
      </c>
      <c r="M59" s="42"/>
      <c r="O59" s="40"/>
      <c r="R59" s="39"/>
    </row>
    <row r="60" s="2" customFormat="1" customHeight="1" spans="1:18">
      <c r="A60" s="18"/>
      <c r="B60" s="19"/>
      <c r="C60" s="16">
        <v>56</v>
      </c>
      <c r="D60" s="17" t="s">
        <v>74</v>
      </c>
      <c r="E60" s="26">
        <v>1</v>
      </c>
      <c r="F60" s="27" t="s">
        <v>18</v>
      </c>
      <c r="G60" s="25">
        <v>800</v>
      </c>
      <c r="H60" s="26">
        <v>0</v>
      </c>
      <c r="I60" s="27">
        <v>1</v>
      </c>
      <c r="J60" s="35">
        <f t="shared" ref="J60:J111" si="4">G60+H60</f>
        <v>800</v>
      </c>
      <c r="K60" s="35" t="s">
        <v>19</v>
      </c>
      <c r="L60" s="26">
        <f t="shared" si="1"/>
        <v>800</v>
      </c>
      <c r="M60" s="42"/>
      <c r="O60" s="40"/>
      <c r="R60" s="39"/>
    </row>
    <row r="61" s="2" customFormat="1" customHeight="1" spans="1:18">
      <c r="A61" s="18"/>
      <c r="B61" s="19"/>
      <c r="C61" s="16">
        <v>57</v>
      </c>
      <c r="D61" s="17" t="s">
        <v>75</v>
      </c>
      <c r="E61" s="26">
        <v>1</v>
      </c>
      <c r="F61" s="27" t="s">
        <v>18</v>
      </c>
      <c r="G61" s="25">
        <v>800</v>
      </c>
      <c r="H61" s="26">
        <v>0</v>
      </c>
      <c r="I61" s="27">
        <v>1</v>
      </c>
      <c r="J61" s="35">
        <f t="shared" si="4"/>
        <v>800</v>
      </c>
      <c r="K61" s="35" t="s">
        <v>19</v>
      </c>
      <c r="L61" s="26">
        <f t="shared" si="1"/>
        <v>800</v>
      </c>
      <c r="M61" s="42"/>
      <c r="O61" s="40"/>
      <c r="R61" s="39"/>
    </row>
    <row r="62" s="2" customFormat="1" customHeight="1" spans="1:18">
      <c r="A62" s="18"/>
      <c r="B62" s="19"/>
      <c r="C62" s="16">
        <v>58</v>
      </c>
      <c r="D62" s="17" t="s">
        <v>76</v>
      </c>
      <c r="E62" s="26">
        <v>1</v>
      </c>
      <c r="F62" s="27" t="s">
        <v>18</v>
      </c>
      <c r="G62" s="25">
        <v>800</v>
      </c>
      <c r="H62" s="26">
        <v>0</v>
      </c>
      <c r="I62" s="27">
        <v>1</v>
      </c>
      <c r="J62" s="35">
        <f t="shared" si="4"/>
        <v>800</v>
      </c>
      <c r="K62" s="35" t="s">
        <v>19</v>
      </c>
      <c r="L62" s="26">
        <f t="shared" si="1"/>
        <v>800</v>
      </c>
      <c r="M62" s="42"/>
      <c r="O62" s="40"/>
      <c r="R62" s="39"/>
    </row>
    <row r="63" s="2" customFormat="1" customHeight="1" spans="1:18">
      <c r="A63" s="18"/>
      <c r="B63" s="19"/>
      <c r="C63" s="16">
        <v>59</v>
      </c>
      <c r="D63" s="17" t="s">
        <v>77</v>
      </c>
      <c r="E63" s="26">
        <v>1</v>
      </c>
      <c r="F63" s="27" t="s">
        <v>18</v>
      </c>
      <c r="G63" s="25">
        <v>1000</v>
      </c>
      <c r="H63" s="26">
        <v>50</v>
      </c>
      <c r="I63" s="27">
        <v>1</v>
      </c>
      <c r="J63" s="35">
        <f t="shared" si="4"/>
        <v>1050</v>
      </c>
      <c r="K63" s="35" t="s">
        <v>19</v>
      </c>
      <c r="L63" s="26">
        <f t="shared" si="1"/>
        <v>1050</v>
      </c>
      <c r="M63" s="42"/>
      <c r="O63" s="40"/>
      <c r="R63" s="39"/>
    </row>
    <row r="64" s="2" customFormat="1" customHeight="1" spans="1:18">
      <c r="A64" s="18"/>
      <c r="B64" s="19"/>
      <c r="C64" s="16">
        <v>60</v>
      </c>
      <c r="D64" s="17" t="s">
        <v>78</v>
      </c>
      <c r="E64" s="26">
        <v>1</v>
      </c>
      <c r="F64" s="27" t="s">
        <v>18</v>
      </c>
      <c r="G64" s="25">
        <v>1500</v>
      </c>
      <c r="H64" s="26">
        <v>175</v>
      </c>
      <c r="I64" s="27">
        <v>1</v>
      </c>
      <c r="J64" s="35">
        <f t="shared" si="4"/>
        <v>1675</v>
      </c>
      <c r="K64" s="35" t="s">
        <v>19</v>
      </c>
      <c r="L64" s="26">
        <f t="shared" si="1"/>
        <v>1675</v>
      </c>
      <c r="M64" s="42"/>
      <c r="O64" s="40"/>
      <c r="R64" s="39"/>
    </row>
    <row r="65" s="2" customFormat="1" customHeight="1" spans="1:18">
      <c r="A65" s="18"/>
      <c r="B65" s="19"/>
      <c r="C65" s="16">
        <v>61</v>
      </c>
      <c r="D65" s="17" t="s">
        <v>79</v>
      </c>
      <c r="E65" s="26">
        <v>1</v>
      </c>
      <c r="F65" s="27" t="s">
        <v>18</v>
      </c>
      <c r="G65" s="25">
        <v>1000</v>
      </c>
      <c r="H65" s="26">
        <v>50</v>
      </c>
      <c r="I65" s="27">
        <v>1</v>
      </c>
      <c r="J65" s="35">
        <f t="shared" si="4"/>
        <v>1050</v>
      </c>
      <c r="K65" s="35" t="s">
        <v>19</v>
      </c>
      <c r="L65" s="26">
        <f t="shared" si="1"/>
        <v>1050</v>
      </c>
      <c r="M65" s="42"/>
      <c r="O65" s="40"/>
      <c r="R65" s="39"/>
    </row>
    <row r="66" s="2" customFormat="1" customHeight="1" spans="1:18">
      <c r="A66" s="18"/>
      <c r="B66" s="19"/>
      <c r="C66" s="16">
        <v>62</v>
      </c>
      <c r="D66" s="17" t="s">
        <v>80</v>
      </c>
      <c r="E66" s="26">
        <v>1</v>
      </c>
      <c r="F66" s="27" t="s">
        <v>18</v>
      </c>
      <c r="G66" s="25">
        <v>1500</v>
      </c>
      <c r="H66" s="26">
        <v>175</v>
      </c>
      <c r="I66" s="27">
        <v>1</v>
      </c>
      <c r="J66" s="35">
        <f t="shared" si="4"/>
        <v>1675</v>
      </c>
      <c r="K66" s="35" t="s">
        <v>19</v>
      </c>
      <c r="L66" s="26">
        <f t="shared" si="1"/>
        <v>1675</v>
      </c>
      <c r="M66" s="42"/>
      <c r="O66" s="40"/>
      <c r="R66" s="39"/>
    </row>
    <row r="67" s="2" customFormat="1" customHeight="1" spans="1:18">
      <c r="A67" s="18"/>
      <c r="B67" s="19"/>
      <c r="C67" s="16">
        <v>63</v>
      </c>
      <c r="D67" s="17" t="s">
        <v>81</v>
      </c>
      <c r="E67" s="26">
        <v>1</v>
      </c>
      <c r="F67" s="27" t="s">
        <v>18</v>
      </c>
      <c r="G67" s="25">
        <v>1500</v>
      </c>
      <c r="H67" s="26">
        <v>175</v>
      </c>
      <c r="I67" s="27">
        <v>1</v>
      </c>
      <c r="J67" s="35">
        <f t="shared" si="4"/>
        <v>1675</v>
      </c>
      <c r="K67" s="35" t="s">
        <v>19</v>
      </c>
      <c r="L67" s="26">
        <f t="shared" si="1"/>
        <v>1675</v>
      </c>
      <c r="M67" s="42"/>
      <c r="O67" s="40"/>
      <c r="R67" s="39"/>
    </row>
    <row r="68" s="2" customFormat="1" customHeight="1" spans="1:18">
      <c r="A68" s="18"/>
      <c r="B68" s="19"/>
      <c r="C68" s="16">
        <v>64</v>
      </c>
      <c r="D68" s="17" t="s">
        <v>82</v>
      </c>
      <c r="E68" s="26">
        <v>1</v>
      </c>
      <c r="F68" s="27" t="s">
        <v>18</v>
      </c>
      <c r="G68" s="25">
        <v>1500</v>
      </c>
      <c r="H68" s="26">
        <v>175</v>
      </c>
      <c r="I68" s="27">
        <v>1</v>
      </c>
      <c r="J68" s="35">
        <f t="shared" si="4"/>
        <v>1675</v>
      </c>
      <c r="K68" s="35" t="s">
        <v>19</v>
      </c>
      <c r="L68" s="26">
        <f t="shared" si="1"/>
        <v>1675</v>
      </c>
      <c r="M68" s="42"/>
      <c r="O68" s="40"/>
      <c r="R68" s="39"/>
    </row>
    <row r="69" s="2" customFormat="1" customHeight="1" spans="1:18">
      <c r="A69" s="18"/>
      <c r="B69" s="19"/>
      <c r="C69" s="16">
        <v>65</v>
      </c>
      <c r="D69" s="17" t="s">
        <v>83</v>
      </c>
      <c r="E69" s="26">
        <v>1</v>
      </c>
      <c r="F69" s="27" t="s">
        <v>18</v>
      </c>
      <c r="G69" s="25">
        <v>2000</v>
      </c>
      <c r="H69" s="26">
        <v>300</v>
      </c>
      <c r="I69" s="27">
        <v>1</v>
      </c>
      <c r="J69" s="35">
        <f t="shared" si="4"/>
        <v>2300</v>
      </c>
      <c r="K69" s="35" t="s">
        <v>19</v>
      </c>
      <c r="L69" s="26">
        <f t="shared" si="1"/>
        <v>2300</v>
      </c>
      <c r="M69" s="42"/>
      <c r="O69" s="40"/>
      <c r="R69" s="39"/>
    </row>
    <row r="70" s="2" customFormat="1" customHeight="1" spans="1:18">
      <c r="A70" s="18"/>
      <c r="B70" s="19"/>
      <c r="C70" s="16">
        <v>66</v>
      </c>
      <c r="D70" s="17" t="s">
        <v>84</v>
      </c>
      <c r="E70" s="26">
        <v>1</v>
      </c>
      <c r="F70" s="27" t="s">
        <v>18</v>
      </c>
      <c r="G70" s="25">
        <v>1000</v>
      </c>
      <c r="H70" s="26">
        <v>50</v>
      </c>
      <c r="I70" s="27">
        <v>1</v>
      </c>
      <c r="J70" s="35">
        <f t="shared" si="4"/>
        <v>1050</v>
      </c>
      <c r="K70" s="35" t="s">
        <v>19</v>
      </c>
      <c r="L70" s="26">
        <f t="shared" ref="L70:L133" si="5">J70</f>
        <v>1050</v>
      </c>
      <c r="M70" s="42"/>
      <c r="O70" s="40"/>
      <c r="R70" s="39"/>
    </row>
    <row r="71" s="2" customFormat="1" customHeight="1" spans="1:18">
      <c r="A71" s="18"/>
      <c r="B71" s="19"/>
      <c r="C71" s="16">
        <v>67</v>
      </c>
      <c r="D71" s="17" t="s">
        <v>85</v>
      </c>
      <c r="E71" s="26">
        <v>1</v>
      </c>
      <c r="F71" s="27" t="s">
        <v>18</v>
      </c>
      <c r="G71" s="25">
        <v>1000</v>
      </c>
      <c r="H71" s="26">
        <v>50</v>
      </c>
      <c r="I71" s="27">
        <v>1</v>
      </c>
      <c r="J71" s="35">
        <f t="shared" si="4"/>
        <v>1050</v>
      </c>
      <c r="K71" s="35" t="s">
        <v>19</v>
      </c>
      <c r="L71" s="26">
        <f t="shared" si="5"/>
        <v>1050</v>
      </c>
      <c r="M71" s="42"/>
      <c r="O71" s="40"/>
      <c r="R71" s="39"/>
    </row>
    <row r="72" s="2" customFormat="1" customHeight="1" spans="1:18">
      <c r="A72" s="43"/>
      <c r="B72" s="44"/>
      <c r="C72" s="16">
        <v>68</v>
      </c>
      <c r="D72" s="17" t="s">
        <v>86</v>
      </c>
      <c r="E72" s="26">
        <v>1</v>
      </c>
      <c r="F72" s="27" t="s">
        <v>18</v>
      </c>
      <c r="G72" s="25">
        <v>1000</v>
      </c>
      <c r="H72" s="26">
        <v>50</v>
      </c>
      <c r="I72" s="27">
        <v>1</v>
      </c>
      <c r="J72" s="35">
        <f t="shared" si="4"/>
        <v>1050</v>
      </c>
      <c r="K72" s="35" t="s">
        <v>19</v>
      </c>
      <c r="L72" s="26">
        <f t="shared" si="5"/>
        <v>1050</v>
      </c>
      <c r="M72" s="26"/>
      <c r="O72" s="40"/>
      <c r="R72" s="39"/>
    </row>
    <row r="73" s="2" customFormat="1" customHeight="1" spans="1:18">
      <c r="A73" s="43"/>
      <c r="B73" s="44"/>
      <c r="C73" s="16">
        <v>69</v>
      </c>
      <c r="D73" s="17" t="s">
        <v>87</v>
      </c>
      <c r="E73" s="26">
        <v>1</v>
      </c>
      <c r="F73" s="27" t="s">
        <v>18</v>
      </c>
      <c r="G73" s="25">
        <v>2000</v>
      </c>
      <c r="H73" s="26">
        <v>300</v>
      </c>
      <c r="I73" s="27">
        <v>1</v>
      </c>
      <c r="J73" s="35">
        <f t="shared" si="4"/>
        <v>2300</v>
      </c>
      <c r="K73" s="35" t="s">
        <v>19</v>
      </c>
      <c r="L73" s="26">
        <f t="shared" si="5"/>
        <v>2300</v>
      </c>
      <c r="M73" s="26"/>
      <c r="O73" s="40"/>
      <c r="R73" s="39"/>
    </row>
    <row r="74" s="2" customFormat="1" customHeight="1" spans="1:18">
      <c r="A74" s="43"/>
      <c r="B74" s="44"/>
      <c r="C74" s="16">
        <v>70</v>
      </c>
      <c r="D74" s="17" t="s">
        <v>88</v>
      </c>
      <c r="E74" s="26">
        <v>1</v>
      </c>
      <c r="F74" s="27" t="s">
        <v>18</v>
      </c>
      <c r="G74" s="25">
        <v>1000</v>
      </c>
      <c r="H74" s="26">
        <v>50</v>
      </c>
      <c r="I74" s="27">
        <v>1</v>
      </c>
      <c r="J74" s="35">
        <f t="shared" si="4"/>
        <v>1050</v>
      </c>
      <c r="K74" s="35" t="s">
        <v>19</v>
      </c>
      <c r="L74" s="26">
        <f t="shared" si="5"/>
        <v>1050</v>
      </c>
      <c r="M74" s="26"/>
      <c r="O74" s="40"/>
      <c r="R74" s="39"/>
    </row>
    <row r="75" s="2" customFormat="1" customHeight="1" spans="1:18">
      <c r="A75" s="43"/>
      <c r="B75" s="44"/>
      <c r="C75" s="16">
        <v>71</v>
      </c>
      <c r="D75" s="17" t="s">
        <v>89</v>
      </c>
      <c r="E75" s="26">
        <v>1</v>
      </c>
      <c r="F75" s="27" t="s">
        <v>18</v>
      </c>
      <c r="G75" s="25">
        <v>2000</v>
      </c>
      <c r="H75" s="26">
        <v>300</v>
      </c>
      <c r="I75" s="27">
        <v>1</v>
      </c>
      <c r="J75" s="35">
        <f t="shared" si="4"/>
        <v>2300</v>
      </c>
      <c r="K75" s="35" t="s">
        <v>19</v>
      </c>
      <c r="L75" s="26">
        <f t="shared" si="5"/>
        <v>2300</v>
      </c>
      <c r="M75" s="26"/>
      <c r="O75" s="40"/>
      <c r="R75" s="39"/>
    </row>
    <row r="76" s="2" customFormat="1" customHeight="1" spans="1:18">
      <c r="A76" s="43"/>
      <c r="B76" s="44"/>
      <c r="C76" s="16">
        <v>72</v>
      </c>
      <c r="D76" s="17" t="s">
        <v>90</v>
      </c>
      <c r="E76" s="26">
        <v>1</v>
      </c>
      <c r="F76" s="27" t="s">
        <v>18</v>
      </c>
      <c r="G76" s="25">
        <v>1000</v>
      </c>
      <c r="H76" s="26">
        <v>50</v>
      </c>
      <c r="I76" s="27">
        <v>1</v>
      </c>
      <c r="J76" s="35">
        <f t="shared" si="4"/>
        <v>1050</v>
      </c>
      <c r="K76" s="35" t="s">
        <v>19</v>
      </c>
      <c r="L76" s="26">
        <f t="shared" si="5"/>
        <v>1050</v>
      </c>
      <c r="M76" s="26"/>
      <c r="O76" s="40"/>
      <c r="R76" s="39"/>
    </row>
    <row r="77" s="2" customFormat="1" customHeight="1" spans="1:18">
      <c r="A77" s="43"/>
      <c r="B77" s="44"/>
      <c r="C77" s="16">
        <v>73</v>
      </c>
      <c r="D77" s="17" t="s">
        <v>91</v>
      </c>
      <c r="E77" s="26">
        <v>1</v>
      </c>
      <c r="F77" s="27" t="s">
        <v>18</v>
      </c>
      <c r="G77" s="25">
        <v>1500</v>
      </c>
      <c r="H77" s="26">
        <v>175</v>
      </c>
      <c r="I77" s="27">
        <v>1</v>
      </c>
      <c r="J77" s="35">
        <f t="shared" si="4"/>
        <v>1675</v>
      </c>
      <c r="K77" s="35" t="s">
        <v>19</v>
      </c>
      <c r="L77" s="26">
        <f t="shared" si="5"/>
        <v>1675</v>
      </c>
      <c r="M77" s="26"/>
      <c r="O77" s="40"/>
      <c r="R77" s="39"/>
    </row>
    <row r="78" s="2" customFormat="1" customHeight="1" spans="1:18">
      <c r="A78" s="43"/>
      <c r="B78" s="44"/>
      <c r="C78" s="16">
        <v>74</v>
      </c>
      <c r="D78" s="17" t="s">
        <v>92</v>
      </c>
      <c r="E78" s="26">
        <v>1</v>
      </c>
      <c r="F78" s="27" t="s">
        <v>18</v>
      </c>
      <c r="G78" s="25">
        <v>2000</v>
      </c>
      <c r="H78" s="26">
        <v>300</v>
      </c>
      <c r="I78" s="27">
        <v>1</v>
      </c>
      <c r="J78" s="35">
        <f t="shared" si="4"/>
        <v>2300</v>
      </c>
      <c r="K78" s="35" t="s">
        <v>19</v>
      </c>
      <c r="L78" s="26">
        <f t="shared" si="5"/>
        <v>2300</v>
      </c>
      <c r="M78" s="26"/>
      <c r="O78" s="40"/>
      <c r="R78" s="39"/>
    </row>
    <row r="79" s="2" customFormat="1" customHeight="1" spans="1:18">
      <c r="A79" s="43"/>
      <c r="B79" s="44"/>
      <c r="C79" s="16">
        <v>75</v>
      </c>
      <c r="D79" s="17" t="s">
        <v>93</v>
      </c>
      <c r="E79" s="26">
        <v>1</v>
      </c>
      <c r="F79" s="27" t="s">
        <v>18</v>
      </c>
      <c r="G79" s="25">
        <v>1500</v>
      </c>
      <c r="H79" s="26">
        <v>175</v>
      </c>
      <c r="I79" s="27">
        <v>1</v>
      </c>
      <c r="J79" s="35">
        <f t="shared" si="4"/>
        <v>1675</v>
      </c>
      <c r="K79" s="35" t="s">
        <v>19</v>
      </c>
      <c r="L79" s="26">
        <f t="shared" si="5"/>
        <v>1675</v>
      </c>
      <c r="M79" s="26"/>
      <c r="O79" s="40"/>
      <c r="R79" s="39"/>
    </row>
    <row r="80" s="2" customFormat="1" customHeight="1" spans="1:18">
      <c r="A80" s="43"/>
      <c r="B80" s="44"/>
      <c r="C80" s="16">
        <v>76</v>
      </c>
      <c r="D80" s="17" t="s">
        <v>94</v>
      </c>
      <c r="E80" s="26">
        <v>1</v>
      </c>
      <c r="F80" s="27" t="s">
        <v>18</v>
      </c>
      <c r="G80" s="25">
        <v>800</v>
      </c>
      <c r="H80" s="26">
        <v>0</v>
      </c>
      <c r="I80" s="27">
        <v>1</v>
      </c>
      <c r="J80" s="35">
        <f t="shared" si="4"/>
        <v>800</v>
      </c>
      <c r="K80" s="35" t="s">
        <v>19</v>
      </c>
      <c r="L80" s="26">
        <f t="shared" si="5"/>
        <v>800</v>
      </c>
      <c r="M80" s="26"/>
      <c r="O80" s="40"/>
      <c r="R80" s="39"/>
    </row>
    <row r="81" s="2" customFormat="1" customHeight="1" spans="1:18">
      <c r="A81" s="43"/>
      <c r="B81" s="44"/>
      <c r="C81" s="16">
        <v>77</v>
      </c>
      <c r="D81" s="17" t="s">
        <v>95</v>
      </c>
      <c r="E81" s="26">
        <v>1</v>
      </c>
      <c r="F81" s="27" t="s">
        <v>18</v>
      </c>
      <c r="G81" s="25">
        <v>1500</v>
      </c>
      <c r="H81" s="26">
        <v>175</v>
      </c>
      <c r="I81" s="27">
        <v>1</v>
      </c>
      <c r="J81" s="35">
        <f t="shared" si="4"/>
        <v>1675</v>
      </c>
      <c r="K81" s="35" t="s">
        <v>19</v>
      </c>
      <c r="L81" s="26">
        <f t="shared" si="5"/>
        <v>1675</v>
      </c>
      <c r="M81" s="26"/>
      <c r="O81" s="40"/>
      <c r="R81" s="39"/>
    </row>
    <row r="82" s="2" customFormat="1" customHeight="1" spans="1:18">
      <c r="A82" s="43"/>
      <c r="B82" s="44"/>
      <c r="C82" s="16">
        <v>78</v>
      </c>
      <c r="D82" s="17" t="s">
        <v>96</v>
      </c>
      <c r="E82" s="26">
        <v>1</v>
      </c>
      <c r="F82" s="27" t="s">
        <v>18</v>
      </c>
      <c r="G82" s="25">
        <v>1000</v>
      </c>
      <c r="H82" s="26">
        <v>50</v>
      </c>
      <c r="I82" s="27">
        <v>1</v>
      </c>
      <c r="J82" s="35">
        <f t="shared" si="4"/>
        <v>1050</v>
      </c>
      <c r="K82" s="35" t="s">
        <v>19</v>
      </c>
      <c r="L82" s="26">
        <f t="shared" si="5"/>
        <v>1050</v>
      </c>
      <c r="M82" s="26"/>
      <c r="O82" s="40"/>
      <c r="R82" s="39"/>
    </row>
    <row r="83" s="2" customFormat="1" customHeight="1" spans="1:18">
      <c r="A83" s="43"/>
      <c r="B83" s="44"/>
      <c r="C83" s="16">
        <v>79</v>
      </c>
      <c r="D83" s="17" t="s">
        <v>97</v>
      </c>
      <c r="E83" s="26">
        <v>1</v>
      </c>
      <c r="F83" s="27" t="s">
        <v>18</v>
      </c>
      <c r="G83" s="25">
        <v>1000</v>
      </c>
      <c r="H83" s="26">
        <v>50</v>
      </c>
      <c r="I83" s="27">
        <v>1</v>
      </c>
      <c r="J83" s="35">
        <f t="shared" si="4"/>
        <v>1050</v>
      </c>
      <c r="K83" s="35" t="s">
        <v>19</v>
      </c>
      <c r="L83" s="26">
        <f t="shared" si="5"/>
        <v>1050</v>
      </c>
      <c r="M83" s="26"/>
      <c r="O83" s="40"/>
      <c r="R83" s="39"/>
    </row>
    <row r="84" s="2" customFormat="1" customHeight="1" spans="1:18">
      <c r="A84" s="43"/>
      <c r="B84" s="44"/>
      <c r="C84" s="16">
        <v>80</v>
      </c>
      <c r="D84" s="17" t="s">
        <v>98</v>
      </c>
      <c r="E84" s="26">
        <v>1</v>
      </c>
      <c r="F84" s="27" t="s">
        <v>18</v>
      </c>
      <c r="G84" s="25">
        <v>1000</v>
      </c>
      <c r="H84" s="26">
        <v>50</v>
      </c>
      <c r="I84" s="27">
        <v>1</v>
      </c>
      <c r="J84" s="35">
        <f t="shared" si="4"/>
        <v>1050</v>
      </c>
      <c r="K84" s="35" t="s">
        <v>19</v>
      </c>
      <c r="L84" s="26">
        <f t="shared" si="5"/>
        <v>1050</v>
      </c>
      <c r="M84" s="26"/>
      <c r="O84" s="40"/>
      <c r="R84" s="39"/>
    </row>
    <row r="85" s="2" customFormat="1" customHeight="1" spans="1:18">
      <c r="A85" s="43"/>
      <c r="B85" s="44"/>
      <c r="C85" s="16">
        <v>81</v>
      </c>
      <c r="D85" s="17" t="s">
        <v>99</v>
      </c>
      <c r="E85" s="26">
        <v>1</v>
      </c>
      <c r="F85" s="26" t="s">
        <v>100</v>
      </c>
      <c r="G85" s="25">
        <v>1000</v>
      </c>
      <c r="H85" s="26">
        <v>50</v>
      </c>
      <c r="I85" s="27">
        <v>1</v>
      </c>
      <c r="J85" s="35">
        <f t="shared" si="4"/>
        <v>1050</v>
      </c>
      <c r="K85" s="35" t="s">
        <v>19</v>
      </c>
      <c r="L85" s="26">
        <f t="shared" si="5"/>
        <v>1050</v>
      </c>
      <c r="M85" s="42"/>
      <c r="O85" s="40"/>
      <c r="R85" s="39"/>
    </row>
    <row r="86" s="2" customFormat="1" customHeight="1" spans="1:18">
      <c r="A86" s="43"/>
      <c r="B86" s="44"/>
      <c r="C86" s="16">
        <v>82</v>
      </c>
      <c r="D86" s="17" t="s">
        <v>101</v>
      </c>
      <c r="E86" s="26">
        <v>1</v>
      </c>
      <c r="F86" s="26" t="s">
        <v>100</v>
      </c>
      <c r="G86" s="25">
        <v>800</v>
      </c>
      <c r="H86" s="26">
        <v>0</v>
      </c>
      <c r="I86" s="27">
        <v>1</v>
      </c>
      <c r="J86" s="35">
        <f t="shared" si="4"/>
        <v>800</v>
      </c>
      <c r="K86" s="35" t="s">
        <v>19</v>
      </c>
      <c r="L86" s="26">
        <f t="shared" si="5"/>
        <v>800</v>
      </c>
      <c r="M86" s="42"/>
      <c r="O86" s="40"/>
      <c r="R86" s="39"/>
    </row>
    <row r="87" s="2" customFormat="1" customHeight="1" spans="1:18">
      <c r="A87" s="43"/>
      <c r="B87" s="44"/>
      <c r="C87" s="16">
        <v>83</v>
      </c>
      <c r="D87" s="17" t="s">
        <v>102</v>
      </c>
      <c r="E87" s="26">
        <v>1</v>
      </c>
      <c r="F87" s="26" t="s">
        <v>100</v>
      </c>
      <c r="G87" s="25">
        <v>1000</v>
      </c>
      <c r="H87" s="26">
        <v>50</v>
      </c>
      <c r="I87" s="27">
        <v>1</v>
      </c>
      <c r="J87" s="35">
        <f t="shared" si="4"/>
        <v>1050</v>
      </c>
      <c r="K87" s="35" t="s">
        <v>19</v>
      </c>
      <c r="L87" s="26">
        <f t="shared" si="5"/>
        <v>1050</v>
      </c>
      <c r="M87" s="42"/>
      <c r="O87" s="40"/>
      <c r="R87" s="39"/>
    </row>
    <row r="88" s="2" customFormat="1" customHeight="1" spans="1:18">
      <c r="A88" s="43"/>
      <c r="B88" s="44"/>
      <c r="C88" s="16">
        <v>84</v>
      </c>
      <c r="D88" s="17" t="s">
        <v>103</v>
      </c>
      <c r="E88" s="26">
        <v>1</v>
      </c>
      <c r="F88" s="26" t="s">
        <v>100</v>
      </c>
      <c r="G88" s="25">
        <v>1000</v>
      </c>
      <c r="H88" s="26">
        <v>50</v>
      </c>
      <c r="I88" s="27">
        <v>1</v>
      </c>
      <c r="J88" s="35">
        <f t="shared" si="4"/>
        <v>1050</v>
      </c>
      <c r="K88" s="35" t="s">
        <v>19</v>
      </c>
      <c r="L88" s="26">
        <f t="shared" si="5"/>
        <v>1050</v>
      </c>
      <c r="M88" s="42"/>
      <c r="O88" s="40"/>
      <c r="R88" s="39"/>
    </row>
    <row r="89" s="2" customFormat="1" customHeight="1" spans="1:18">
      <c r="A89" s="43"/>
      <c r="B89" s="44"/>
      <c r="C89" s="16">
        <v>85</v>
      </c>
      <c r="D89" s="17" t="s">
        <v>104</v>
      </c>
      <c r="E89" s="26">
        <v>1</v>
      </c>
      <c r="F89" s="26" t="s">
        <v>100</v>
      </c>
      <c r="G89" s="25">
        <v>1500</v>
      </c>
      <c r="H89" s="26">
        <v>175</v>
      </c>
      <c r="I89" s="27">
        <v>1</v>
      </c>
      <c r="J89" s="35">
        <f t="shared" si="4"/>
        <v>1675</v>
      </c>
      <c r="K89" s="35" t="s">
        <v>19</v>
      </c>
      <c r="L89" s="26">
        <f t="shared" si="5"/>
        <v>1675</v>
      </c>
      <c r="M89" s="42"/>
      <c r="O89" s="40"/>
      <c r="R89" s="39"/>
    </row>
    <row r="90" s="2" customFormat="1" customHeight="1" spans="1:18">
      <c r="A90" s="43"/>
      <c r="B90" s="44"/>
      <c r="C90" s="16">
        <v>86</v>
      </c>
      <c r="D90" s="45" t="s">
        <v>105</v>
      </c>
      <c r="E90" s="26">
        <v>1</v>
      </c>
      <c r="F90" s="26" t="s">
        <v>100</v>
      </c>
      <c r="G90" s="47">
        <v>1000</v>
      </c>
      <c r="H90" s="26">
        <v>50</v>
      </c>
      <c r="I90" s="27">
        <v>1</v>
      </c>
      <c r="J90" s="35">
        <f t="shared" si="4"/>
        <v>1050</v>
      </c>
      <c r="K90" s="35" t="s">
        <v>19</v>
      </c>
      <c r="L90" s="26">
        <f t="shared" si="5"/>
        <v>1050</v>
      </c>
      <c r="M90" s="42"/>
      <c r="O90" s="40"/>
      <c r="R90" s="39"/>
    </row>
    <row r="91" s="2" customFormat="1" customHeight="1" spans="1:18">
      <c r="A91" s="43"/>
      <c r="B91" s="44"/>
      <c r="C91" s="16">
        <v>87</v>
      </c>
      <c r="D91" s="45" t="s">
        <v>106</v>
      </c>
      <c r="E91" s="26">
        <v>1</v>
      </c>
      <c r="F91" s="26" t="s">
        <v>100</v>
      </c>
      <c r="G91" s="47">
        <v>1000</v>
      </c>
      <c r="H91" s="26">
        <v>50</v>
      </c>
      <c r="I91" s="27">
        <v>1</v>
      </c>
      <c r="J91" s="35">
        <f t="shared" si="4"/>
        <v>1050</v>
      </c>
      <c r="K91" s="35" t="s">
        <v>19</v>
      </c>
      <c r="L91" s="26">
        <f t="shared" si="5"/>
        <v>1050</v>
      </c>
      <c r="M91" s="42"/>
      <c r="O91" s="40"/>
      <c r="R91" s="39"/>
    </row>
    <row r="92" s="2" customFormat="1" customHeight="1" spans="1:18">
      <c r="A92" s="43"/>
      <c r="B92" s="44"/>
      <c r="C92" s="16">
        <v>88</v>
      </c>
      <c r="D92" s="17" t="s">
        <v>107</v>
      </c>
      <c r="E92" s="26">
        <v>1</v>
      </c>
      <c r="F92" s="26" t="s">
        <v>100</v>
      </c>
      <c r="G92" s="25">
        <v>1200</v>
      </c>
      <c r="H92" s="26">
        <v>100</v>
      </c>
      <c r="I92" s="27">
        <v>1</v>
      </c>
      <c r="J92" s="35">
        <f t="shared" si="4"/>
        <v>1300</v>
      </c>
      <c r="K92" s="35" t="s">
        <v>19</v>
      </c>
      <c r="L92" s="26">
        <f t="shared" si="5"/>
        <v>1300</v>
      </c>
      <c r="M92" s="42"/>
      <c r="O92" s="40"/>
      <c r="R92" s="39"/>
    </row>
    <row r="93" s="2" customFormat="1" customHeight="1" spans="1:18">
      <c r="A93" s="43"/>
      <c r="B93" s="44"/>
      <c r="C93" s="16">
        <v>89</v>
      </c>
      <c r="D93" s="17" t="s">
        <v>108</v>
      </c>
      <c r="E93" s="26">
        <v>1</v>
      </c>
      <c r="F93" s="26" t="s">
        <v>100</v>
      </c>
      <c r="G93" s="25">
        <v>1500</v>
      </c>
      <c r="H93" s="26">
        <v>175</v>
      </c>
      <c r="I93" s="27">
        <v>1</v>
      </c>
      <c r="J93" s="35">
        <f t="shared" si="4"/>
        <v>1675</v>
      </c>
      <c r="K93" s="35" t="s">
        <v>19</v>
      </c>
      <c r="L93" s="26">
        <f t="shared" si="5"/>
        <v>1675</v>
      </c>
      <c r="M93" s="42"/>
      <c r="O93" s="40"/>
      <c r="R93" s="39"/>
    </row>
    <row r="94" s="2" customFormat="1" customHeight="1" spans="1:18">
      <c r="A94" s="43"/>
      <c r="B94" s="44"/>
      <c r="C94" s="16">
        <v>90</v>
      </c>
      <c r="D94" s="17" t="s">
        <v>109</v>
      </c>
      <c r="E94" s="26">
        <v>1</v>
      </c>
      <c r="F94" s="26" t="s">
        <v>100</v>
      </c>
      <c r="G94" s="25">
        <v>1000</v>
      </c>
      <c r="H94" s="26">
        <v>50</v>
      </c>
      <c r="I94" s="27">
        <v>1</v>
      </c>
      <c r="J94" s="35">
        <f t="shared" si="4"/>
        <v>1050</v>
      </c>
      <c r="K94" s="35" t="s">
        <v>19</v>
      </c>
      <c r="L94" s="26">
        <f t="shared" si="5"/>
        <v>1050</v>
      </c>
      <c r="M94" s="42"/>
      <c r="O94" s="40"/>
      <c r="R94" s="39"/>
    </row>
    <row r="95" s="2" customFormat="1" customHeight="1" spans="1:18">
      <c r="A95" s="43"/>
      <c r="B95" s="44"/>
      <c r="C95" s="16">
        <v>91</v>
      </c>
      <c r="D95" s="21" t="s">
        <v>110</v>
      </c>
      <c r="E95" s="26">
        <v>1</v>
      </c>
      <c r="F95" s="26" t="s">
        <v>100</v>
      </c>
      <c r="G95" s="28">
        <v>1000</v>
      </c>
      <c r="H95" s="26">
        <v>50</v>
      </c>
      <c r="I95" s="27">
        <v>1</v>
      </c>
      <c r="J95" s="35">
        <f t="shared" si="4"/>
        <v>1050</v>
      </c>
      <c r="K95" s="35" t="s">
        <v>19</v>
      </c>
      <c r="L95" s="26">
        <f t="shared" si="5"/>
        <v>1050</v>
      </c>
      <c r="M95" s="42"/>
      <c r="O95" s="40"/>
      <c r="R95" s="39"/>
    </row>
    <row r="96" s="2" customFormat="1" customHeight="1" spans="1:18">
      <c r="A96" s="43"/>
      <c r="B96" s="44"/>
      <c r="C96" s="16">
        <v>92</v>
      </c>
      <c r="D96" s="22" t="s">
        <v>111</v>
      </c>
      <c r="E96" s="26">
        <v>1</v>
      </c>
      <c r="F96" s="26" t="s">
        <v>100</v>
      </c>
      <c r="G96" s="29">
        <v>2000</v>
      </c>
      <c r="H96" s="26">
        <v>300</v>
      </c>
      <c r="I96" s="27">
        <v>1</v>
      </c>
      <c r="J96" s="35">
        <f t="shared" si="4"/>
        <v>2300</v>
      </c>
      <c r="K96" s="35" t="s">
        <v>19</v>
      </c>
      <c r="L96" s="26">
        <f t="shared" si="5"/>
        <v>2300</v>
      </c>
      <c r="M96" s="42"/>
      <c r="O96" s="40"/>
      <c r="R96" s="39"/>
    </row>
    <row r="97" s="2" customFormat="1" customHeight="1" spans="1:18">
      <c r="A97" s="43"/>
      <c r="B97" s="44"/>
      <c r="C97" s="16">
        <v>93</v>
      </c>
      <c r="D97" s="17" t="s">
        <v>112</v>
      </c>
      <c r="E97" s="26">
        <v>1</v>
      </c>
      <c r="F97" s="26" t="s">
        <v>100</v>
      </c>
      <c r="G97" s="25">
        <v>1500</v>
      </c>
      <c r="H97" s="26">
        <v>175</v>
      </c>
      <c r="I97" s="27">
        <v>1</v>
      </c>
      <c r="J97" s="35">
        <f t="shared" si="4"/>
        <v>1675</v>
      </c>
      <c r="K97" s="35" t="s">
        <v>19</v>
      </c>
      <c r="L97" s="26">
        <f t="shared" si="5"/>
        <v>1675</v>
      </c>
      <c r="M97" s="42"/>
      <c r="O97" s="40"/>
      <c r="R97" s="39"/>
    </row>
    <row r="98" s="2" customFormat="1" customHeight="1" spans="1:18">
      <c r="A98" s="43"/>
      <c r="B98" s="44"/>
      <c r="C98" s="16">
        <v>94</v>
      </c>
      <c r="D98" s="22" t="s">
        <v>113</v>
      </c>
      <c r="E98" s="26">
        <v>1</v>
      </c>
      <c r="F98" s="26" t="s">
        <v>100</v>
      </c>
      <c r="G98" s="29">
        <v>1000</v>
      </c>
      <c r="H98" s="26">
        <v>50</v>
      </c>
      <c r="I98" s="27">
        <v>1</v>
      </c>
      <c r="J98" s="35">
        <f t="shared" si="4"/>
        <v>1050</v>
      </c>
      <c r="K98" s="35" t="s">
        <v>19</v>
      </c>
      <c r="L98" s="26">
        <f t="shared" si="5"/>
        <v>1050</v>
      </c>
      <c r="M98" s="42"/>
      <c r="O98" s="40"/>
      <c r="R98" s="39"/>
    </row>
    <row r="99" s="2" customFormat="1" customHeight="1" spans="1:18">
      <c r="A99" s="43"/>
      <c r="B99" s="44"/>
      <c r="C99" s="16">
        <v>95</v>
      </c>
      <c r="D99" s="17" t="s">
        <v>114</v>
      </c>
      <c r="E99" s="26">
        <v>1</v>
      </c>
      <c r="F99" s="26" t="s">
        <v>100</v>
      </c>
      <c r="G99" s="25">
        <v>1000</v>
      </c>
      <c r="H99" s="26">
        <v>50</v>
      </c>
      <c r="I99" s="27">
        <v>1</v>
      </c>
      <c r="J99" s="35">
        <f t="shared" si="4"/>
        <v>1050</v>
      </c>
      <c r="K99" s="35" t="s">
        <v>19</v>
      </c>
      <c r="L99" s="26">
        <f t="shared" si="5"/>
        <v>1050</v>
      </c>
      <c r="M99" s="42"/>
      <c r="O99" s="40"/>
      <c r="R99" s="39"/>
    </row>
    <row r="100" s="2" customFormat="1" customHeight="1" spans="1:18">
      <c r="A100" s="43"/>
      <c r="B100" s="44"/>
      <c r="C100" s="16">
        <v>96</v>
      </c>
      <c r="D100" s="17" t="s">
        <v>115</v>
      </c>
      <c r="E100" s="26">
        <v>1</v>
      </c>
      <c r="F100" s="26" t="s">
        <v>100</v>
      </c>
      <c r="G100" s="25">
        <v>1000</v>
      </c>
      <c r="H100" s="26">
        <v>50</v>
      </c>
      <c r="I100" s="27">
        <v>1</v>
      </c>
      <c r="J100" s="35">
        <f t="shared" si="4"/>
        <v>1050</v>
      </c>
      <c r="K100" s="35" t="s">
        <v>19</v>
      </c>
      <c r="L100" s="26">
        <f t="shared" si="5"/>
        <v>1050</v>
      </c>
      <c r="M100" s="42"/>
      <c r="O100" s="40"/>
      <c r="R100" s="39"/>
    </row>
    <row r="101" s="2" customFormat="1" customHeight="1" spans="1:18">
      <c r="A101" s="43"/>
      <c r="B101" s="44"/>
      <c r="C101" s="16">
        <v>97</v>
      </c>
      <c r="D101" s="17" t="s">
        <v>116</v>
      </c>
      <c r="E101" s="26">
        <v>1</v>
      </c>
      <c r="F101" s="26" t="s">
        <v>100</v>
      </c>
      <c r="G101" s="25">
        <v>1000</v>
      </c>
      <c r="H101" s="26">
        <v>50</v>
      </c>
      <c r="I101" s="27">
        <v>1</v>
      </c>
      <c r="J101" s="35">
        <f t="shared" si="4"/>
        <v>1050</v>
      </c>
      <c r="K101" s="35" t="s">
        <v>19</v>
      </c>
      <c r="L101" s="26">
        <f t="shared" si="5"/>
        <v>1050</v>
      </c>
      <c r="M101" s="42"/>
      <c r="O101" s="40"/>
      <c r="R101" s="39"/>
    </row>
    <row r="102" s="2" customFormat="1" customHeight="1" spans="1:18">
      <c r="A102" s="43"/>
      <c r="B102" s="44"/>
      <c r="C102" s="16">
        <v>98</v>
      </c>
      <c r="D102" s="45" t="s">
        <v>117</v>
      </c>
      <c r="E102" s="26">
        <v>1</v>
      </c>
      <c r="F102" s="26" t="s">
        <v>100</v>
      </c>
      <c r="G102" s="47">
        <v>1600</v>
      </c>
      <c r="H102" s="26">
        <v>200</v>
      </c>
      <c r="I102" s="27">
        <v>2</v>
      </c>
      <c r="J102" s="35">
        <f t="shared" si="4"/>
        <v>1800</v>
      </c>
      <c r="K102" s="35" t="s">
        <v>19</v>
      </c>
      <c r="L102" s="26">
        <f t="shared" si="5"/>
        <v>1800</v>
      </c>
      <c r="M102" s="42"/>
      <c r="O102" s="39"/>
      <c r="R102" s="39"/>
    </row>
    <row r="103" s="2" customFormat="1" customHeight="1" spans="1:18">
      <c r="A103" s="43"/>
      <c r="B103" s="44"/>
      <c r="C103" s="16">
        <v>99</v>
      </c>
      <c r="D103" s="45" t="s">
        <v>118</v>
      </c>
      <c r="E103" s="26">
        <v>1</v>
      </c>
      <c r="F103" s="26" t="s">
        <v>100</v>
      </c>
      <c r="G103" s="47">
        <v>2000</v>
      </c>
      <c r="H103" s="26">
        <v>300</v>
      </c>
      <c r="I103" s="27">
        <v>2</v>
      </c>
      <c r="J103" s="35">
        <f t="shared" si="4"/>
        <v>2300</v>
      </c>
      <c r="K103" s="35" t="s">
        <v>19</v>
      </c>
      <c r="L103" s="26">
        <f t="shared" si="5"/>
        <v>2300</v>
      </c>
      <c r="M103" s="42"/>
      <c r="O103" s="39"/>
      <c r="R103" s="39"/>
    </row>
    <row r="104" s="2" customFormat="1" customHeight="1" spans="1:18">
      <c r="A104" s="43"/>
      <c r="B104" s="44"/>
      <c r="C104" s="16">
        <v>100</v>
      </c>
      <c r="D104" s="45" t="s">
        <v>119</v>
      </c>
      <c r="E104" s="26">
        <v>1</v>
      </c>
      <c r="F104" s="26" t="s">
        <v>100</v>
      </c>
      <c r="G104" s="47">
        <v>3000</v>
      </c>
      <c r="H104" s="26">
        <v>550</v>
      </c>
      <c r="I104" s="27">
        <v>2</v>
      </c>
      <c r="J104" s="35">
        <f t="shared" si="4"/>
        <v>3550</v>
      </c>
      <c r="K104" s="35" t="s">
        <v>19</v>
      </c>
      <c r="L104" s="26">
        <f t="shared" si="5"/>
        <v>3550</v>
      </c>
      <c r="M104" s="42"/>
      <c r="O104" s="39"/>
      <c r="R104" s="39"/>
    </row>
    <row r="105" s="2" customFormat="1" customHeight="1" spans="1:18">
      <c r="A105" s="43"/>
      <c r="B105" s="44"/>
      <c r="C105" s="16">
        <v>101</v>
      </c>
      <c r="D105" s="45" t="s">
        <v>120</v>
      </c>
      <c r="E105" s="26">
        <v>1</v>
      </c>
      <c r="F105" s="26" t="s">
        <v>100</v>
      </c>
      <c r="G105" s="47">
        <v>3000</v>
      </c>
      <c r="H105" s="26">
        <v>550</v>
      </c>
      <c r="I105" s="27">
        <v>2</v>
      </c>
      <c r="J105" s="35">
        <f t="shared" si="4"/>
        <v>3550</v>
      </c>
      <c r="K105" s="35" t="s">
        <v>19</v>
      </c>
      <c r="L105" s="26">
        <f t="shared" si="5"/>
        <v>3550</v>
      </c>
      <c r="M105" s="42"/>
      <c r="O105" s="39"/>
      <c r="R105" s="39"/>
    </row>
    <row r="106" s="2" customFormat="1" customHeight="1" spans="1:18">
      <c r="A106" s="43"/>
      <c r="B106" s="44"/>
      <c r="C106" s="16">
        <v>102</v>
      </c>
      <c r="D106" s="45" t="s">
        <v>121</v>
      </c>
      <c r="E106" s="26">
        <v>1</v>
      </c>
      <c r="F106" s="26" t="s">
        <v>100</v>
      </c>
      <c r="G106" s="47">
        <v>3000</v>
      </c>
      <c r="H106" s="26">
        <v>550</v>
      </c>
      <c r="I106" s="27">
        <v>2</v>
      </c>
      <c r="J106" s="35">
        <f t="shared" si="4"/>
        <v>3550</v>
      </c>
      <c r="K106" s="35" t="s">
        <v>19</v>
      </c>
      <c r="L106" s="26">
        <f t="shared" si="5"/>
        <v>3550</v>
      </c>
      <c r="M106" s="42"/>
      <c r="O106" s="39"/>
      <c r="R106" s="39"/>
    </row>
    <row r="107" s="2" customFormat="1" customHeight="1" spans="1:18">
      <c r="A107" s="43"/>
      <c r="B107" s="44"/>
      <c r="C107" s="16">
        <v>103</v>
      </c>
      <c r="D107" s="45" t="s">
        <v>122</v>
      </c>
      <c r="E107" s="26">
        <v>1</v>
      </c>
      <c r="F107" s="26" t="s">
        <v>100</v>
      </c>
      <c r="G107" s="47">
        <v>8000</v>
      </c>
      <c r="H107" s="26">
        <v>1523.81</v>
      </c>
      <c r="I107" s="27">
        <v>4</v>
      </c>
      <c r="J107" s="35">
        <f t="shared" si="4"/>
        <v>9523.81</v>
      </c>
      <c r="K107" s="35" t="s">
        <v>19</v>
      </c>
      <c r="L107" s="26">
        <f t="shared" si="5"/>
        <v>9523.81</v>
      </c>
      <c r="M107" s="42"/>
      <c r="O107" s="39"/>
      <c r="R107" s="39"/>
    </row>
    <row r="108" s="2" customFormat="1" customHeight="1" spans="1:18">
      <c r="A108" s="43"/>
      <c r="B108" s="44"/>
      <c r="C108" s="16">
        <v>104</v>
      </c>
      <c r="D108" s="45" t="s">
        <v>123</v>
      </c>
      <c r="E108" s="26">
        <v>1</v>
      </c>
      <c r="F108" s="26" t="s">
        <v>100</v>
      </c>
      <c r="G108" s="47">
        <v>4500</v>
      </c>
      <c r="H108" s="26">
        <v>857.14</v>
      </c>
      <c r="I108" s="27">
        <v>3</v>
      </c>
      <c r="J108" s="35">
        <f t="shared" si="4"/>
        <v>5357.14</v>
      </c>
      <c r="K108" s="35" t="s">
        <v>19</v>
      </c>
      <c r="L108" s="26">
        <f t="shared" si="5"/>
        <v>5357.14</v>
      </c>
      <c r="M108" s="42"/>
      <c r="O108" s="39"/>
      <c r="R108" s="39"/>
    </row>
    <row r="109" s="2" customFormat="1" ht="38" customHeight="1" spans="1:18">
      <c r="A109" s="43"/>
      <c r="B109" s="44"/>
      <c r="C109" s="16">
        <v>105</v>
      </c>
      <c r="D109" s="45" t="s">
        <v>124</v>
      </c>
      <c r="E109" s="26">
        <v>1</v>
      </c>
      <c r="F109" s="26" t="s">
        <v>100</v>
      </c>
      <c r="G109" s="47">
        <v>14000</v>
      </c>
      <c r="H109" s="26">
        <v>2666.67</v>
      </c>
      <c r="I109" s="27">
        <v>7</v>
      </c>
      <c r="J109" s="35">
        <f t="shared" si="4"/>
        <v>16666.67</v>
      </c>
      <c r="K109" s="35" t="s">
        <v>19</v>
      </c>
      <c r="L109" s="26">
        <f t="shared" si="5"/>
        <v>16666.67</v>
      </c>
      <c r="M109" s="42"/>
      <c r="O109" s="39"/>
      <c r="R109" s="39"/>
    </row>
    <row r="110" s="2" customFormat="1" customHeight="1" spans="1:18">
      <c r="A110" s="43"/>
      <c r="B110" s="44"/>
      <c r="C110" s="16">
        <v>106</v>
      </c>
      <c r="D110" s="45" t="s">
        <v>125</v>
      </c>
      <c r="E110" s="26">
        <v>1</v>
      </c>
      <c r="F110" s="26" t="s">
        <v>100</v>
      </c>
      <c r="G110" s="47">
        <v>3000</v>
      </c>
      <c r="H110" s="26">
        <v>550</v>
      </c>
      <c r="I110" s="27">
        <v>2</v>
      </c>
      <c r="J110" s="35">
        <f t="shared" si="4"/>
        <v>3550</v>
      </c>
      <c r="K110" s="35" t="s">
        <v>19</v>
      </c>
      <c r="L110" s="26">
        <f t="shared" si="5"/>
        <v>3550</v>
      </c>
      <c r="M110" s="42"/>
      <c r="O110" s="39"/>
      <c r="R110" s="39"/>
    </row>
    <row r="111" s="2" customFormat="1" customHeight="1" spans="1:18">
      <c r="A111" s="43"/>
      <c r="B111" s="44"/>
      <c r="C111" s="16">
        <v>107</v>
      </c>
      <c r="D111" s="45" t="s">
        <v>126</v>
      </c>
      <c r="E111" s="26">
        <v>1</v>
      </c>
      <c r="F111" s="26" t="s">
        <v>100</v>
      </c>
      <c r="G111" s="47">
        <v>5500</v>
      </c>
      <c r="H111" s="26">
        <v>1047.62</v>
      </c>
      <c r="I111" s="27">
        <v>3</v>
      </c>
      <c r="J111" s="35">
        <f t="shared" si="4"/>
        <v>6547.62</v>
      </c>
      <c r="K111" s="35" t="s">
        <v>19</v>
      </c>
      <c r="L111" s="26">
        <f t="shared" si="5"/>
        <v>6547.62</v>
      </c>
      <c r="M111" s="42"/>
      <c r="O111" s="39"/>
      <c r="R111" s="39"/>
    </row>
    <row r="112" s="2" customFormat="1" customHeight="1" spans="1:18">
      <c r="A112" s="43"/>
      <c r="B112" s="44"/>
      <c r="C112" s="16">
        <v>108</v>
      </c>
      <c r="D112" s="45" t="s">
        <v>127</v>
      </c>
      <c r="E112" s="26">
        <v>1</v>
      </c>
      <c r="F112" s="26" t="s">
        <v>100</v>
      </c>
      <c r="G112" s="47">
        <v>5000</v>
      </c>
      <c r="H112" s="26">
        <v>952.38</v>
      </c>
      <c r="I112" s="27">
        <v>2</v>
      </c>
      <c r="J112" s="35">
        <f t="shared" ref="J112:J118" si="6">G112+H112</f>
        <v>5952.38</v>
      </c>
      <c r="K112" s="35" t="s">
        <v>19</v>
      </c>
      <c r="L112" s="26">
        <f t="shared" ref="L112:L118" si="7">J112</f>
        <v>5952.38</v>
      </c>
      <c r="M112" s="42"/>
      <c r="O112" s="39"/>
      <c r="R112" s="39"/>
    </row>
    <row r="113" s="2" customFormat="1" ht="35" customHeight="1" spans="1:18">
      <c r="A113" s="43"/>
      <c r="B113" s="44"/>
      <c r="C113" s="16">
        <v>109</v>
      </c>
      <c r="D113" s="45" t="s">
        <v>128</v>
      </c>
      <c r="E113" s="26">
        <v>1</v>
      </c>
      <c r="F113" s="26" t="s">
        <v>100</v>
      </c>
      <c r="G113" s="47">
        <v>9000</v>
      </c>
      <c r="H113" s="26">
        <v>1714.28</v>
      </c>
      <c r="I113" s="27">
        <v>6</v>
      </c>
      <c r="J113" s="35">
        <f t="shared" si="6"/>
        <v>10714.28</v>
      </c>
      <c r="K113" s="35" t="s">
        <v>19</v>
      </c>
      <c r="L113" s="26">
        <f t="shared" si="7"/>
        <v>10714.28</v>
      </c>
      <c r="M113" s="42"/>
      <c r="O113" s="39"/>
      <c r="R113" s="39"/>
    </row>
    <row r="114" s="2" customFormat="1" customHeight="1" spans="1:18">
      <c r="A114" s="43"/>
      <c r="B114" s="44"/>
      <c r="C114" s="16">
        <v>110</v>
      </c>
      <c r="D114" s="45" t="s">
        <v>129</v>
      </c>
      <c r="E114" s="26">
        <v>1</v>
      </c>
      <c r="F114" s="26" t="s">
        <v>100</v>
      </c>
      <c r="G114" s="47">
        <v>2000</v>
      </c>
      <c r="H114" s="26">
        <v>300</v>
      </c>
      <c r="I114" s="27">
        <v>2</v>
      </c>
      <c r="J114" s="35">
        <f t="shared" si="6"/>
        <v>2300</v>
      </c>
      <c r="K114" s="35" t="s">
        <v>19</v>
      </c>
      <c r="L114" s="26">
        <f t="shared" si="7"/>
        <v>2300</v>
      </c>
      <c r="M114" s="42"/>
      <c r="O114" s="39"/>
      <c r="R114" s="39"/>
    </row>
    <row r="115" s="2" customFormat="1" customHeight="1" spans="1:18">
      <c r="A115" s="43"/>
      <c r="B115" s="44"/>
      <c r="C115" s="16">
        <v>111</v>
      </c>
      <c r="D115" s="45" t="s">
        <v>130</v>
      </c>
      <c r="E115" s="26">
        <v>1</v>
      </c>
      <c r="F115" s="26" t="s">
        <v>100</v>
      </c>
      <c r="G115" s="47">
        <v>2000</v>
      </c>
      <c r="H115" s="26">
        <v>300</v>
      </c>
      <c r="I115" s="27">
        <v>2</v>
      </c>
      <c r="J115" s="35">
        <f t="shared" si="6"/>
        <v>2300</v>
      </c>
      <c r="K115" s="35" t="s">
        <v>19</v>
      </c>
      <c r="L115" s="26">
        <f t="shared" si="7"/>
        <v>2300</v>
      </c>
      <c r="M115" s="42"/>
      <c r="O115" s="39"/>
      <c r="R115" s="39"/>
    </row>
    <row r="116" s="2" customFormat="1" customHeight="1" spans="1:18">
      <c r="A116" s="43"/>
      <c r="B116" s="44"/>
      <c r="C116" s="16">
        <v>112</v>
      </c>
      <c r="D116" s="45" t="s">
        <v>131</v>
      </c>
      <c r="E116" s="26">
        <v>1</v>
      </c>
      <c r="F116" s="26" t="s">
        <v>100</v>
      </c>
      <c r="G116" s="47">
        <v>4500</v>
      </c>
      <c r="H116" s="26">
        <v>857.14</v>
      </c>
      <c r="I116" s="27">
        <v>3</v>
      </c>
      <c r="J116" s="35">
        <f t="shared" si="6"/>
        <v>5357.14</v>
      </c>
      <c r="K116" s="35" t="s">
        <v>19</v>
      </c>
      <c r="L116" s="26">
        <f t="shared" si="7"/>
        <v>5357.14</v>
      </c>
      <c r="M116" s="42"/>
      <c r="O116" s="39"/>
      <c r="R116" s="39"/>
    </row>
    <row r="117" s="2" customFormat="1" customHeight="1" spans="1:18">
      <c r="A117" s="43"/>
      <c r="B117" s="44"/>
      <c r="C117" s="16">
        <v>113</v>
      </c>
      <c r="D117" s="45" t="s">
        <v>132</v>
      </c>
      <c r="E117" s="26">
        <v>1</v>
      </c>
      <c r="F117" s="26" t="s">
        <v>100</v>
      </c>
      <c r="G117" s="47">
        <v>1600</v>
      </c>
      <c r="H117" s="26">
        <v>200</v>
      </c>
      <c r="I117" s="27">
        <v>2</v>
      </c>
      <c r="J117" s="35">
        <f t="shared" si="6"/>
        <v>1800</v>
      </c>
      <c r="K117" s="35" t="s">
        <v>19</v>
      </c>
      <c r="L117" s="26">
        <f t="shared" si="7"/>
        <v>1800</v>
      </c>
      <c r="M117" s="42"/>
      <c r="O117" s="39"/>
      <c r="R117" s="39"/>
    </row>
    <row r="118" s="2" customFormat="1" customHeight="1" spans="1:18">
      <c r="A118" s="43"/>
      <c r="B118" s="44"/>
      <c r="C118" s="16">
        <v>114</v>
      </c>
      <c r="D118" s="46" t="s">
        <v>133</v>
      </c>
      <c r="E118" s="48">
        <v>1</v>
      </c>
      <c r="F118" s="48" t="s">
        <v>134</v>
      </c>
      <c r="G118" s="49">
        <v>3865.7</v>
      </c>
      <c r="H118" s="48">
        <v>0</v>
      </c>
      <c r="I118" s="50">
        <v>1</v>
      </c>
      <c r="J118" s="51">
        <f t="shared" si="6"/>
        <v>3865.7</v>
      </c>
      <c r="K118" s="51" t="s">
        <v>19</v>
      </c>
      <c r="L118" s="48">
        <f t="shared" si="7"/>
        <v>3865.7</v>
      </c>
      <c r="M118" s="52"/>
      <c r="O118" s="39"/>
      <c r="R118" s="39"/>
    </row>
    <row r="119" s="2" customFormat="1" customHeight="1" spans="1:18">
      <c r="A119" s="43"/>
      <c r="B119" s="44"/>
      <c r="C119" s="16">
        <v>115</v>
      </c>
      <c r="D119" s="46" t="s">
        <v>135</v>
      </c>
      <c r="E119" s="48">
        <v>1</v>
      </c>
      <c r="F119" s="48" t="s">
        <v>134</v>
      </c>
      <c r="G119" s="49">
        <v>185.9</v>
      </c>
      <c r="H119" s="48">
        <v>0</v>
      </c>
      <c r="I119" s="50">
        <v>1</v>
      </c>
      <c r="J119" s="51">
        <f t="shared" ref="J119:J141" si="8">G119+H119</f>
        <v>185.9</v>
      </c>
      <c r="K119" s="51" t="s">
        <v>19</v>
      </c>
      <c r="L119" s="48">
        <f t="shared" ref="L119:L141" si="9">J119</f>
        <v>185.9</v>
      </c>
      <c r="M119" s="52"/>
      <c r="O119" s="39"/>
      <c r="R119" s="39"/>
    </row>
    <row r="120" s="2" customFormat="1" customHeight="1" spans="1:18">
      <c r="A120" s="43"/>
      <c r="B120" s="44"/>
      <c r="C120" s="16">
        <v>116</v>
      </c>
      <c r="D120" s="46" t="s">
        <v>136</v>
      </c>
      <c r="E120" s="48">
        <v>1</v>
      </c>
      <c r="F120" s="48" t="s">
        <v>134</v>
      </c>
      <c r="G120" s="49">
        <v>579</v>
      </c>
      <c r="H120" s="48">
        <v>0</v>
      </c>
      <c r="I120" s="50">
        <v>1</v>
      </c>
      <c r="J120" s="51">
        <f t="shared" si="8"/>
        <v>579</v>
      </c>
      <c r="K120" s="51" t="s">
        <v>19</v>
      </c>
      <c r="L120" s="48">
        <f t="shared" si="9"/>
        <v>579</v>
      </c>
      <c r="M120" s="52"/>
      <c r="O120" s="39"/>
      <c r="R120" s="39"/>
    </row>
    <row r="121" s="2" customFormat="1" customHeight="1" spans="1:18">
      <c r="A121" s="43"/>
      <c r="B121" s="44"/>
      <c r="C121" s="16">
        <v>117</v>
      </c>
      <c r="D121" s="46" t="s">
        <v>137</v>
      </c>
      <c r="E121" s="48">
        <v>1</v>
      </c>
      <c r="F121" s="48" t="s">
        <v>134</v>
      </c>
      <c r="G121" s="49">
        <v>800</v>
      </c>
      <c r="H121" s="48">
        <v>0</v>
      </c>
      <c r="I121" s="50">
        <v>1</v>
      </c>
      <c r="J121" s="51">
        <f t="shared" si="8"/>
        <v>800</v>
      </c>
      <c r="K121" s="51" t="s">
        <v>19</v>
      </c>
      <c r="L121" s="48">
        <f t="shared" si="9"/>
        <v>800</v>
      </c>
      <c r="M121" s="52"/>
      <c r="O121" s="39"/>
      <c r="R121" s="39"/>
    </row>
    <row r="122" s="2" customFormat="1" customHeight="1" spans="1:18">
      <c r="A122" s="43"/>
      <c r="B122" s="44"/>
      <c r="C122" s="16">
        <v>118</v>
      </c>
      <c r="D122" s="46" t="s">
        <v>138</v>
      </c>
      <c r="E122" s="48">
        <v>1</v>
      </c>
      <c r="F122" s="48" t="s">
        <v>134</v>
      </c>
      <c r="G122" s="49">
        <v>758</v>
      </c>
      <c r="H122" s="48">
        <v>0</v>
      </c>
      <c r="I122" s="50">
        <v>1</v>
      </c>
      <c r="J122" s="51">
        <f t="shared" si="8"/>
        <v>758</v>
      </c>
      <c r="K122" s="51" t="s">
        <v>19</v>
      </c>
      <c r="L122" s="48">
        <f t="shared" si="9"/>
        <v>758</v>
      </c>
      <c r="M122" s="52"/>
      <c r="O122" s="39"/>
      <c r="R122" s="39"/>
    </row>
    <row r="123" s="2" customFormat="1" customHeight="1" spans="1:18">
      <c r="A123" s="43"/>
      <c r="B123" s="44"/>
      <c r="C123" s="16">
        <v>119</v>
      </c>
      <c r="D123" s="46" t="s">
        <v>139</v>
      </c>
      <c r="E123" s="48">
        <v>1</v>
      </c>
      <c r="F123" s="48" t="s">
        <v>134</v>
      </c>
      <c r="G123" s="49">
        <v>589.6</v>
      </c>
      <c r="H123" s="48">
        <v>0</v>
      </c>
      <c r="I123" s="50">
        <v>1</v>
      </c>
      <c r="J123" s="51">
        <f t="shared" si="8"/>
        <v>589.6</v>
      </c>
      <c r="K123" s="51" t="s">
        <v>19</v>
      </c>
      <c r="L123" s="48">
        <f t="shared" si="9"/>
        <v>589.6</v>
      </c>
      <c r="M123" s="52"/>
      <c r="O123" s="39"/>
      <c r="R123" s="39"/>
    </row>
    <row r="124" s="2" customFormat="1" customHeight="1" spans="1:18">
      <c r="A124" s="43"/>
      <c r="B124" s="44"/>
      <c r="C124" s="16">
        <v>120</v>
      </c>
      <c r="D124" s="46" t="s">
        <v>140</v>
      </c>
      <c r="E124" s="48">
        <v>1</v>
      </c>
      <c r="F124" s="48" t="s">
        <v>134</v>
      </c>
      <c r="G124" s="49">
        <v>242</v>
      </c>
      <c r="H124" s="48">
        <v>0</v>
      </c>
      <c r="I124" s="50">
        <v>1</v>
      </c>
      <c r="J124" s="51">
        <f t="shared" si="8"/>
        <v>242</v>
      </c>
      <c r="K124" s="51" t="s">
        <v>19</v>
      </c>
      <c r="L124" s="48">
        <f t="shared" si="9"/>
        <v>242</v>
      </c>
      <c r="M124" s="52"/>
      <c r="O124" s="39"/>
      <c r="R124" s="39"/>
    </row>
    <row r="125" s="2" customFormat="1" customHeight="1" spans="1:18">
      <c r="A125" s="43"/>
      <c r="B125" s="44"/>
      <c r="C125" s="16">
        <v>121</v>
      </c>
      <c r="D125" s="46" t="s">
        <v>136</v>
      </c>
      <c r="E125" s="48">
        <v>1</v>
      </c>
      <c r="F125" s="48" t="s">
        <v>134</v>
      </c>
      <c r="G125" s="49">
        <v>256.5</v>
      </c>
      <c r="H125" s="48">
        <v>0</v>
      </c>
      <c r="I125" s="50">
        <v>1</v>
      </c>
      <c r="J125" s="51">
        <f t="shared" si="8"/>
        <v>256.5</v>
      </c>
      <c r="K125" s="51" t="s">
        <v>19</v>
      </c>
      <c r="L125" s="48">
        <f t="shared" si="9"/>
        <v>256.5</v>
      </c>
      <c r="M125" s="52"/>
      <c r="O125" s="39"/>
      <c r="R125" s="39"/>
    </row>
    <row r="126" s="2" customFormat="1" customHeight="1" spans="1:18">
      <c r="A126" s="43"/>
      <c r="B126" s="44"/>
      <c r="C126" s="16">
        <v>122</v>
      </c>
      <c r="D126" s="46" t="s">
        <v>138</v>
      </c>
      <c r="E126" s="48">
        <v>1</v>
      </c>
      <c r="F126" s="48" t="s">
        <v>134</v>
      </c>
      <c r="G126" s="49">
        <v>256.5</v>
      </c>
      <c r="H126" s="48">
        <v>0</v>
      </c>
      <c r="I126" s="50">
        <v>1</v>
      </c>
      <c r="J126" s="51">
        <f t="shared" si="8"/>
        <v>256.5</v>
      </c>
      <c r="K126" s="51" t="s">
        <v>19</v>
      </c>
      <c r="L126" s="48">
        <f t="shared" si="9"/>
        <v>256.5</v>
      </c>
      <c r="M126" s="52"/>
      <c r="O126" s="39"/>
      <c r="R126" s="39"/>
    </row>
    <row r="127" s="2" customFormat="1" customHeight="1" spans="1:18">
      <c r="A127" s="43"/>
      <c r="B127" s="44"/>
      <c r="C127" s="16">
        <v>123</v>
      </c>
      <c r="D127" s="46" t="s">
        <v>136</v>
      </c>
      <c r="E127" s="48">
        <v>1</v>
      </c>
      <c r="F127" s="48" t="s">
        <v>134</v>
      </c>
      <c r="G127" s="49">
        <v>1085</v>
      </c>
      <c r="H127" s="48">
        <v>0</v>
      </c>
      <c r="I127" s="50">
        <v>1</v>
      </c>
      <c r="J127" s="51">
        <f t="shared" si="8"/>
        <v>1085</v>
      </c>
      <c r="K127" s="51" t="s">
        <v>19</v>
      </c>
      <c r="L127" s="48">
        <f t="shared" si="9"/>
        <v>1085</v>
      </c>
      <c r="M127" s="52"/>
      <c r="O127" s="39"/>
      <c r="R127" s="39"/>
    </row>
    <row r="128" s="2" customFormat="1" customHeight="1" spans="1:18">
      <c r="A128" s="43"/>
      <c r="B128" s="44"/>
      <c r="C128" s="16">
        <v>124</v>
      </c>
      <c r="D128" s="46" t="s">
        <v>135</v>
      </c>
      <c r="E128" s="48">
        <v>1</v>
      </c>
      <c r="F128" s="48" t="s">
        <v>134</v>
      </c>
      <c r="G128" s="49">
        <v>357</v>
      </c>
      <c r="H128" s="48">
        <v>0</v>
      </c>
      <c r="I128" s="50">
        <v>1</v>
      </c>
      <c r="J128" s="51">
        <f t="shared" si="8"/>
        <v>357</v>
      </c>
      <c r="K128" s="51" t="s">
        <v>19</v>
      </c>
      <c r="L128" s="48">
        <f t="shared" si="9"/>
        <v>357</v>
      </c>
      <c r="M128" s="52"/>
      <c r="O128" s="39"/>
      <c r="R128" s="39"/>
    </row>
    <row r="129" s="2" customFormat="1" customHeight="1" spans="1:18">
      <c r="A129" s="43"/>
      <c r="B129" s="44"/>
      <c r="C129" s="16">
        <v>125</v>
      </c>
      <c r="D129" s="46" t="s">
        <v>135</v>
      </c>
      <c r="E129" s="48">
        <v>1</v>
      </c>
      <c r="F129" s="48" t="s">
        <v>134</v>
      </c>
      <c r="G129" s="49">
        <v>410</v>
      </c>
      <c r="H129" s="48">
        <v>0</v>
      </c>
      <c r="I129" s="50">
        <v>1</v>
      </c>
      <c r="J129" s="51">
        <f t="shared" si="8"/>
        <v>410</v>
      </c>
      <c r="K129" s="51" t="s">
        <v>19</v>
      </c>
      <c r="L129" s="48">
        <f t="shared" si="9"/>
        <v>410</v>
      </c>
      <c r="M129" s="52"/>
      <c r="O129" s="39"/>
      <c r="R129" s="39"/>
    </row>
    <row r="130" s="2" customFormat="1" customHeight="1" spans="1:18">
      <c r="A130" s="43"/>
      <c r="B130" s="44"/>
      <c r="C130" s="16">
        <v>126</v>
      </c>
      <c r="D130" s="46" t="s">
        <v>135</v>
      </c>
      <c r="E130" s="48">
        <v>1</v>
      </c>
      <c r="F130" s="48" t="s">
        <v>134</v>
      </c>
      <c r="G130" s="49">
        <v>669.87</v>
      </c>
      <c r="H130" s="48">
        <v>0</v>
      </c>
      <c r="I130" s="50">
        <v>1</v>
      </c>
      <c r="J130" s="51">
        <f t="shared" si="8"/>
        <v>669.87</v>
      </c>
      <c r="K130" s="51" t="s">
        <v>19</v>
      </c>
      <c r="L130" s="48">
        <f t="shared" si="9"/>
        <v>669.87</v>
      </c>
      <c r="M130" s="52"/>
      <c r="O130" s="39"/>
      <c r="R130" s="39"/>
    </row>
    <row r="131" s="2" customFormat="1" customHeight="1" spans="1:18">
      <c r="A131" s="43"/>
      <c r="B131" s="44"/>
      <c r="C131" s="16">
        <v>127</v>
      </c>
      <c r="D131" s="46" t="s">
        <v>141</v>
      </c>
      <c r="E131" s="48">
        <v>1</v>
      </c>
      <c r="F131" s="48" t="s">
        <v>134</v>
      </c>
      <c r="G131" s="49">
        <v>922</v>
      </c>
      <c r="H131" s="48">
        <v>0</v>
      </c>
      <c r="I131" s="50">
        <v>1</v>
      </c>
      <c r="J131" s="51">
        <f t="shared" si="8"/>
        <v>922</v>
      </c>
      <c r="K131" s="51" t="s">
        <v>19</v>
      </c>
      <c r="L131" s="48">
        <f t="shared" si="9"/>
        <v>922</v>
      </c>
      <c r="M131" s="52"/>
      <c r="O131" s="39"/>
      <c r="R131" s="39"/>
    </row>
    <row r="132" s="2" customFormat="1" customHeight="1" spans="1:18">
      <c r="A132" s="43"/>
      <c r="B132" s="44"/>
      <c r="C132" s="16">
        <v>128</v>
      </c>
      <c r="D132" s="46" t="s">
        <v>141</v>
      </c>
      <c r="E132" s="48">
        <v>1</v>
      </c>
      <c r="F132" s="48" t="s">
        <v>134</v>
      </c>
      <c r="G132" s="49">
        <v>937</v>
      </c>
      <c r="H132" s="48">
        <v>0</v>
      </c>
      <c r="I132" s="50">
        <v>1</v>
      </c>
      <c r="J132" s="51">
        <f t="shared" si="8"/>
        <v>937</v>
      </c>
      <c r="K132" s="51" t="s">
        <v>19</v>
      </c>
      <c r="L132" s="48">
        <f t="shared" si="9"/>
        <v>937</v>
      </c>
      <c r="M132" s="52"/>
      <c r="O132" s="39"/>
      <c r="R132" s="39"/>
    </row>
    <row r="133" s="2" customFormat="1" customHeight="1" spans="1:18">
      <c r="A133" s="43"/>
      <c r="B133" s="44"/>
      <c r="C133" s="16">
        <v>129</v>
      </c>
      <c r="D133" s="46" t="s">
        <v>141</v>
      </c>
      <c r="E133" s="48">
        <v>1</v>
      </c>
      <c r="F133" s="48" t="s">
        <v>134</v>
      </c>
      <c r="G133" s="49">
        <v>893</v>
      </c>
      <c r="H133" s="48">
        <v>0</v>
      </c>
      <c r="I133" s="50">
        <v>1</v>
      </c>
      <c r="J133" s="51">
        <f t="shared" si="8"/>
        <v>893</v>
      </c>
      <c r="K133" s="51" t="s">
        <v>19</v>
      </c>
      <c r="L133" s="48">
        <f t="shared" si="9"/>
        <v>893</v>
      </c>
      <c r="M133" s="52"/>
      <c r="O133" s="39"/>
      <c r="R133" s="39"/>
    </row>
    <row r="134" s="2" customFormat="1" customHeight="1" spans="1:18">
      <c r="A134" s="43"/>
      <c r="B134" s="44"/>
      <c r="C134" s="16">
        <v>130</v>
      </c>
      <c r="D134" s="46" t="s">
        <v>142</v>
      </c>
      <c r="E134" s="48">
        <v>1</v>
      </c>
      <c r="F134" s="48" t="s">
        <v>134</v>
      </c>
      <c r="G134" s="49">
        <v>934</v>
      </c>
      <c r="H134" s="48">
        <v>0</v>
      </c>
      <c r="I134" s="50">
        <v>1</v>
      </c>
      <c r="J134" s="51">
        <f t="shared" si="8"/>
        <v>934</v>
      </c>
      <c r="K134" s="51" t="s">
        <v>19</v>
      </c>
      <c r="L134" s="48">
        <f t="shared" si="9"/>
        <v>934</v>
      </c>
      <c r="M134" s="52"/>
      <c r="O134" s="39"/>
      <c r="R134" s="39"/>
    </row>
    <row r="135" s="2" customFormat="1" customHeight="1" spans="1:18">
      <c r="A135" s="43"/>
      <c r="B135" s="44"/>
      <c r="C135" s="16">
        <v>131</v>
      </c>
      <c r="D135" s="46" t="s">
        <v>142</v>
      </c>
      <c r="E135" s="48">
        <v>1</v>
      </c>
      <c r="F135" s="48" t="s">
        <v>134</v>
      </c>
      <c r="G135" s="49">
        <v>937</v>
      </c>
      <c r="H135" s="48">
        <v>0</v>
      </c>
      <c r="I135" s="50">
        <v>1</v>
      </c>
      <c r="J135" s="51">
        <f t="shared" si="8"/>
        <v>937</v>
      </c>
      <c r="K135" s="51" t="s">
        <v>19</v>
      </c>
      <c r="L135" s="48">
        <f t="shared" si="9"/>
        <v>937</v>
      </c>
      <c r="M135" s="52"/>
      <c r="O135" s="39"/>
      <c r="R135" s="39"/>
    </row>
    <row r="136" s="2" customFormat="1" customHeight="1" spans="1:18">
      <c r="A136" s="43"/>
      <c r="B136" s="44"/>
      <c r="C136" s="16">
        <v>132</v>
      </c>
      <c r="D136" s="46" t="s">
        <v>142</v>
      </c>
      <c r="E136" s="48">
        <v>1</v>
      </c>
      <c r="F136" s="48" t="s">
        <v>134</v>
      </c>
      <c r="G136" s="49">
        <v>956</v>
      </c>
      <c r="H136" s="48">
        <v>0</v>
      </c>
      <c r="I136" s="50">
        <v>1</v>
      </c>
      <c r="J136" s="51">
        <f t="shared" si="8"/>
        <v>956</v>
      </c>
      <c r="K136" s="51" t="s">
        <v>19</v>
      </c>
      <c r="L136" s="48">
        <f t="shared" si="9"/>
        <v>956</v>
      </c>
      <c r="M136" s="52"/>
      <c r="O136" s="39"/>
      <c r="R136" s="39"/>
    </row>
    <row r="137" s="2" customFormat="1" customHeight="1" spans="1:18">
      <c r="A137" s="43"/>
      <c r="B137" s="44"/>
      <c r="C137" s="16">
        <v>133</v>
      </c>
      <c r="D137" s="46" t="s">
        <v>142</v>
      </c>
      <c r="E137" s="48">
        <v>1</v>
      </c>
      <c r="F137" s="48" t="s">
        <v>134</v>
      </c>
      <c r="G137" s="49">
        <v>984</v>
      </c>
      <c r="H137" s="48">
        <v>0</v>
      </c>
      <c r="I137" s="50">
        <v>1</v>
      </c>
      <c r="J137" s="51">
        <f t="shared" si="8"/>
        <v>984</v>
      </c>
      <c r="K137" s="51" t="s">
        <v>19</v>
      </c>
      <c r="L137" s="48">
        <f t="shared" si="9"/>
        <v>984</v>
      </c>
      <c r="M137" s="52"/>
      <c r="O137" s="39"/>
      <c r="R137" s="39"/>
    </row>
    <row r="138" s="2" customFormat="1" customHeight="1" spans="1:18">
      <c r="A138" s="43"/>
      <c r="B138" s="44"/>
      <c r="C138" s="16">
        <v>134</v>
      </c>
      <c r="D138" s="46" t="s">
        <v>143</v>
      </c>
      <c r="E138" s="48">
        <v>1</v>
      </c>
      <c r="F138" s="48" t="s">
        <v>134</v>
      </c>
      <c r="G138" s="49">
        <v>752</v>
      </c>
      <c r="H138" s="48">
        <v>0</v>
      </c>
      <c r="I138" s="50">
        <v>1</v>
      </c>
      <c r="J138" s="51">
        <f t="shared" si="8"/>
        <v>752</v>
      </c>
      <c r="K138" s="51" t="s">
        <v>19</v>
      </c>
      <c r="L138" s="48">
        <f t="shared" si="9"/>
        <v>752</v>
      </c>
      <c r="M138" s="52"/>
      <c r="O138" s="39"/>
      <c r="R138" s="39"/>
    </row>
    <row r="139" s="2" customFormat="1" customHeight="1" spans="1:18">
      <c r="A139" s="43"/>
      <c r="B139" s="44"/>
      <c r="C139" s="16">
        <v>135</v>
      </c>
      <c r="D139" s="46" t="s">
        <v>143</v>
      </c>
      <c r="E139" s="48">
        <v>1</v>
      </c>
      <c r="F139" s="48" t="s">
        <v>134</v>
      </c>
      <c r="G139" s="49">
        <v>394.49</v>
      </c>
      <c r="H139" s="48">
        <v>0</v>
      </c>
      <c r="I139" s="50">
        <v>1</v>
      </c>
      <c r="J139" s="51">
        <f t="shared" si="8"/>
        <v>394.49</v>
      </c>
      <c r="K139" s="51" t="s">
        <v>19</v>
      </c>
      <c r="L139" s="48">
        <f t="shared" si="9"/>
        <v>394.49</v>
      </c>
      <c r="M139" s="52"/>
      <c r="O139" s="39"/>
      <c r="R139" s="39"/>
    </row>
    <row r="140" s="2" customFormat="1" customHeight="1" spans="1:18">
      <c r="A140" s="43"/>
      <c r="B140" s="44"/>
      <c r="C140" s="16">
        <v>136</v>
      </c>
      <c r="D140" s="46" t="s">
        <v>144</v>
      </c>
      <c r="E140" s="48">
        <v>1</v>
      </c>
      <c r="F140" s="48" t="s">
        <v>134</v>
      </c>
      <c r="G140" s="49">
        <v>318</v>
      </c>
      <c r="H140" s="48">
        <v>0</v>
      </c>
      <c r="I140" s="50">
        <v>1</v>
      </c>
      <c r="J140" s="51">
        <f t="shared" si="8"/>
        <v>318</v>
      </c>
      <c r="K140" s="51" t="s">
        <v>19</v>
      </c>
      <c r="L140" s="48">
        <f t="shared" si="9"/>
        <v>318</v>
      </c>
      <c r="M140" s="52"/>
      <c r="O140" s="39"/>
      <c r="R140" s="39"/>
    </row>
    <row r="141" s="2" customFormat="1" customHeight="1" spans="1:18">
      <c r="A141" s="43"/>
      <c r="B141" s="44"/>
      <c r="C141" s="16">
        <v>137</v>
      </c>
      <c r="D141" s="46" t="s">
        <v>145</v>
      </c>
      <c r="E141" s="48">
        <v>1</v>
      </c>
      <c r="F141" s="48" t="s">
        <v>134</v>
      </c>
      <c r="G141" s="49">
        <v>500</v>
      </c>
      <c r="H141" s="48">
        <v>0</v>
      </c>
      <c r="I141" s="50">
        <v>1</v>
      </c>
      <c r="J141" s="51">
        <f t="shared" si="8"/>
        <v>500</v>
      </c>
      <c r="K141" s="51" t="s">
        <v>19</v>
      </c>
      <c r="L141" s="48">
        <f t="shared" si="9"/>
        <v>500</v>
      </c>
      <c r="M141" s="52"/>
      <c r="O141" s="39"/>
      <c r="R141" s="39"/>
    </row>
    <row r="142" customHeight="1" spans="1:18">
      <c r="A142" s="53" t="s">
        <v>15</v>
      </c>
      <c r="B142" s="54"/>
      <c r="C142" s="54"/>
      <c r="D142" s="54"/>
      <c r="E142" s="54"/>
      <c r="F142" s="54"/>
      <c r="G142" s="54"/>
      <c r="H142" s="54"/>
      <c r="I142" s="54"/>
      <c r="J142" s="54"/>
      <c r="K142" s="65"/>
      <c r="L142" s="66">
        <f>SUM(L5:L141)</f>
        <v>217314.1</v>
      </c>
      <c r="M142" s="12"/>
      <c r="R142" s="40"/>
    </row>
    <row r="143" customHeight="1" spans="1:18">
      <c r="A143" s="55" t="s">
        <v>146</v>
      </c>
      <c r="B143" s="56"/>
      <c r="C143" s="56"/>
      <c r="D143" s="56"/>
      <c r="E143" s="56"/>
      <c r="F143" s="56"/>
      <c r="G143" s="56"/>
      <c r="H143" s="56"/>
      <c r="I143" s="56"/>
      <c r="J143" s="56"/>
      <c r="K143" s="67"/>
      <c r="L143" s="68">
        <f>L142</f>
        <v>217314.1</v>
      </c>
      <c r="M143" s="26"/>
      <c r="R143" s="40"/>
    </row>
    <row r="144" customHeight="1" spans="1:18">
      <c r="A144" s="57" t="s">
        <v>147</v>
      </c>
      <c r="B144" s="58"/>
      <c r="C144" s="58"/>
      <c r="D144" s="59"/>
      <c r="E144" s="58"/>
      <c r="F144" s="58"/>
      <c r="G144" s="58"/>
      <c r="H144" s="58"/>
      <c r="I144" s="16"/>
      <c r="J144" s="69"/>
      <c r="K144" s="70">
        <v>0.08</v>
      </c>
      <c r="L144" s="12">
        <f>SUM(L143*K144)</f>
        <v>17385.128</v>
      </c>
      <c r="M144" s="12"/>
      <c r="R144" s="40"/>
    </row>
    <row r="145" customHeight="1" spans="1:18">
      <c r="A145" s="60" t="s">
        <v>148</v>
      </c>
      <c r="B145" s="61"/>
      <c r="C145" s="61"/>
      <c r="D145" s="62"/>
      <c r="E145" s="61"/>
      <c r="F145" s="61"/>
      <c r="G145" s="61"/>
      <c r="H145" s="61"/>
      <c r="I145" s="16"/>
      <c r="J145" s="71"/>
      <c r="K145" s="70">
        <v>0.06</v>
      </c>
      <c r="L145" s="34">
        <f>(L143+L144)*K145</f>
        <v>14081.95368</v>
      </c>
      <c r="M145" s="12"/>
      <c r="R145" s="40"/>
    </row>
    <row r="146" customHeight="1" spans="1:18">
      <c r="A146" s="63" t="s">
        <v>149</v>
      </c>
      <c r="B146" s="64"/>
      <c r="C146" s="64"/>
      <c r="D146" s="64"/>
      <c r="E146" s="64"/>
      <c r="F146" s="64"/>
      <c r="G146" s="64"/>
      <c r="H146" s="64"/>
      <c r="I146" s="64"/>
      <c r="J146" s="64"/>
      <c r="K146" s="72"/>
      <c r="L146" s="73">
        <f>SUM(L143:L145)</f>
        <v>248781.18168</v>
      </c>
      <c r="M146" s="12"/>
      <c r="R146" s="40"/>
    </row>
    <row r="147" customHeight="1" spans="18:18">
      <c r="R147" s="40"/>
    </row>
    <row r="148" customHeight="1" spans="18:18">
      <c r="R148" s="40"/>
    </row>
    <row r="149" customHeight="1" spans="18:18">
      <c r="R149" s="40"/>
    </row>
    <row r="150" customHeight="1" spans="18:18">
      <c r="R150" s="40"/>
    </row>
    <row r="151" customHeight="1" spans="18:18">
      <c r="R151" s="40"/>
    </row>
    <row r="152" customHeight="1" spans="18:18">
      <c r="R152" s="40"/>
    </row>
    <row r="153" customHeight="1" spans="18:18">
      <c r="R153" s="40"/>
    </row>
    <row r="154" customHeight="1" spans="18:18">
      <c r="R154" s="40"/>
    </row>
    <row r="155" customHeight="1" spans="18:18">
      <c r="R155" s="40"/>
    </row>
    <row r="156" customHeight="1" spans="18:18">
      <c r="R156" s="40"/>
    </row>
    <row r="157" customHeight="1" spans="18:18">
      <c r="R157" s="40"/>
    </row>
    <row r="158" customHeight="1" spans="18:18">
      <c r="R158" s="40"/>
    </row>
    <row r="159" customHeight="1" spans="18:18">
      <c r="R159" s="40"/>
    </row>
    <row r="160" customHeight="1" spans="18:18">
      <c r="R160" s="40"/>
    </row>
    <row r="161" customHeight="1" spans="18:18">
      <c r="R161" s="40"/>
    </row>
    <row r="162" customHeight="1" spans="18:18">
      <c r="R162" s="40"/>
    </row>
    <row r="163" customHeight="1" spans="18:18">
      <c r="R163" s="40"/>
    </row>
    <row r="164" customHeight="1" spans="18:18">
      <c r="R164" s="40"/>
    </row>
    <row r="165" customHeight="1" spans="18:18">
      <c r="R165" s="40"/>
    </row>
    <row r="166" customHeight="1" spans="18:18">
      <c r="R166" s="40"/>
    </row>
    <row r="167" customHeight="1" spans="18:18">
      <c r="R167" s="40"/>
    </row>
    <row r="168" customHeight="1" spans="18:18">
      <c r="R168" s="40"/>
    </row>
    <row r="169" customHeight="1" spans="18:18">
      <c r="R169" s="40"/>
    </row>
    <row r="170" customHeight="1" spans="18:18">
      <c r="R170" s="40"/>
    </row>
    <row r="171" customHeight="1" spans="18:18">
      <c r="R171" s="40"/>
    </row>
    <row r="172" customHeight="1" spans="18:18">
      <c r="R172" s="40"/>
    </row>
    <row r="173" customHeight="1" spans="18:18">
      <c r="R173" s="40"/>
    </row>
    <row r="174" customHeight="1" spans="18:18">
      <c r="R174" s="40"/>
    </row>
    <row r="175" customHeight="1" spans="18:18">
      <c r="R175" s="40"/>
    </row>
    <row r="176" customHeight="1" spans="18:18">
      <c r="R176" s="40"/>
    </row>
    <row r="177" customHeight="1" spans="18:18">
      <c r="R177" s="41"/>
    </row>
    <row r="178" customHeight="1" spans="18:18">
      <c r="R178" s="41"/>
    </row>
    <row r="179" customHeight="1" spans="18:18">
      <c r="R179" s="41"/>
    </row>
    <row r="180" customHeight="1" spans="18:18">
      <c r="R180" s="41"/>
    </row>
    <row r="181" customHeight="1" spans="18:18">
      <c r="R181" s="41"/>
    </row>
    <row r="182" customHeight="1" spans="18:18">
      <c r="R182" s="41"/>
    </row>
    <row r="183" customHeight="1" spans="18:18">
      <c r="R183" s="41"/>
    </row>
    <row r="184" customHeight="1" spans="18:18">
      <c r="R184" s="41"/>
    </row>
    <row r="185" customHeight="1" spans="18:18">
      <c r="R185" s="41"/>
    </row>
    <row r="186" customHeight="1" spans="18:18">
      <c r="R186" s="41"/>
    </row>
    <row r="187" customHeight="1" spans="18:18">
      <c r="R187" s="41"/>
    </row>
    <row r="188" customHeight="1" spans="18:18">
      <c r="R188" s="41"/>
    </row>
    <row r="189" customHeight="1" spans="18:18">
      <c r="R189" s="41"/>
    </row>
    <row r="190" customHeight="1" spans="18:18">
      <c r="R190" s="41"/>
    </row>
    <row r="191" customHeight="1" spans="18:18">
      <c r="R191" s="41"/>
    </row>
    <row r="192" customHeight="1" spans="18:18">
      <c r="R192" s="41"/>
    </row>
    <row r="193" customHeight="1" spans="18:18">
      <c r="R193" s="41"/>
    </row>
    <row r="194" customHeight="1" spans="18:18">
      <c r="R194" s="41"/>
    </row>
    <row r="195" customHeight="1" spans="18:18">
      <c r="R195" s="41"/>
    </row>
    <row r="196" customHeight="1" spans="18:18">
      <c r="R196" s="41"/>
    </row>
    <row r="197" customHeight="1" spans="18:18">
      <c r="R197" s="41"/>
    </row>
    <row r="198" customHeight="1" spans="18:18">
      <c r="R198" s="41"/>
    </row>
    <row r="199" customHeight="1" spans="18:18">
      <c r="R199" s="41"/>
    </row>
    <row r="200" customHeight="1" spans="18:18">
      <c r="R200" s="41"/>
    </row>
    <row r="201" customHeight="1" spans="18:18">
      <c r="R201" s="41"/>
    </row>
    <row r="202" customHeight="1" spans="18:18">
      <c r="R202" s="41"/>
    </row>
    <row r="203" customHeight="1" spans="18:18">
      <c r="R203" s="41"/>
    </row>
    <row r="204" customHeight="1" spans="18:18">
      <c r="R204" s="41"/>
    </row>
    <row r="205" customHeight="1" spans="18:18">
      <c r="R205" s="41"/>
    </row>
    <row r="206" customHeight="1" spans="18:18">
      <c r="R206" s="41"/>
    </row>
    <row r="207" customHeight="1" spans="18:18">
      <c r="R207" s="41"/>
    </row>
    <row r="208" customHeight="1" spans="18:18">
      <c r="R208" s="41"/>
    </row>
    <row r="209" customHeight="1" spans="18:18">
      <c r="R209" s="41"/>
    </row>
    <row r="210" customHeight="1" spans="18:18">
      <c r="R210" s="41"/>
    </row>
    <row r="211" customHeight="1" spans="18:18">
      <c r="R211" s="41"/>
    </row>
    <row r="212" customHeight="1" spans="18:18">
      <c r="R212" s="41"/>
    </row>
    <row r="213" customHeight="1" spans="18:18">
      <c r="R213" s="41"/>
    </row>
    <row r="214" customHeight="1" spans="18:18">
      <c r="R214" s="41"/>
    </row>
    <row r="215" customHeight="1" spans="18:18">
      <c r="R215" s="41"/>
    </row>
    <row r="216" customHeight="1" spans="18:18">
      <c r="R216" s="41"/>
    </row>
    <row r="217" customHeight="1" spans="18:18">
      <c r="R217" s="41"/>
    </row>
    <row r="218" customHeight="1" spans="18:18">
      <c r="R218" s="41"/>
    </row>
    <row r="219" customHeight="1" spans="18:18">
      <c r="R219" s="41"/>
    </row>
    <row r="220" customHeight="1" spans="18:18">
      <c r="R220" s="41"/>
    </row>
    <row r="221" customHeight="1" spans="18:18">
      <c r="R221" s="41"/>
    </row>
    <row r="222" customHeight="1" spans="18:18">
      <c r="R222" s="41"/>
    </row>
    <row r="223" customHeight="1" spans="18:18">
      <c r="R223" s="41"/>
    </row>
    <row r="224" customHeight="1" spans="18:18">
      <c r="R224" s="41"/>
    </row>
    <row r="225" customHeight="1" spans="18:18">
      <c r="R225" s="41"/>
    </row>
    <row r="226" customHeight="1" spans="18:18">
      <c r="R226" s="41"/>
    </row>
    <row r="227" customHeight="1" spans="18:18">
      <c r="R227" s="41"/>
    </row>
    <row r="228" customHeight="1" spans="18:18">
      <c r="R228" s="41"/>
    </row>
    <row r="229" customHeight="1" spans="18:18">
      <c r="R229" s="41"/>
    </row>
    <row r="230" customHeight="1" spans="18:18">
      <c r="R230" s="41"/>
    </row>
    <row r="231" customHeight="1" spans="18:18">
      <c r="R231" s="41"/>
    </row>
  </sheetData>
  <autoFilter xmlns:etc="http://www.wps.cn/officeDocument/2017/etCustomData" ref="A4:O146" etc:filterBottomFollowUsedRange="0">
    <extLst/>
  </autoFilter>
  <mergeCells count="9">
    <mergeCell ref="A1:M1"/>
    <mergeCell ref="A2:B2"/>
    <mergeCell ref="C2:M2"/>
    <mergeCell ref="A3:B3"/>
    <mergeCell ref="C3:E3"/>
    <mergeCell ref="I3:K3"/>
    <mergeCell ref="A142:K142"/>
    <mergeCell ref="A143:K143"/>
    <mergeCell ref="A4:B55"/>
  </mergeCells>
  <conditionalFormatting sqref="D5:D9 D10:D17 D18:D29 D30 D31:D32 D33 D34:D46 D47 D48:D51 D52:D54 D55 D56 D57:D62 D63 D64 D65:D66 D67:D73 D74:D76 D77:D81 D82 D83:D84 D85:D87 D88 D89 D90:D100 D101">
    <cfRule type="duplicateValues" dxfId="0" priority="1"/>
  </conditionalFormatting>
  <dataValidations count="2">
    <dataValidation type="decimal" operator="greaterThan" allowBlank="1" showInputMessage="1" showErrorMessage="1" error="收入必须大于0" sqref="G5 G7 G9:G101 G118:G140">
      <formula1>0</formula1>
    </dataValidation>
    <dataValidation type="list" allowBlank="1" showInputMessage="1" showErrorMessage="1" sqref="G6 G8">
      <formula1>所得项目</formula1>
    </dataValidation>
  </dataValidations>
  <pageMargins left="0.75" right="0.75" top="1" bottom="1" header="0.5" footer="0.5"/>
  <pageSetup paperSize="9" scale="46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suyixuan</cp:lastModifiedBy>
  <dcterms:created xsi:type="dcterms:W3CDTF">2024-12-13T09:50:00Z</dcterms:created>
  <dcterms:modified xsi:type="dcterms:W3CDTF">2025-03-05T19:04:29Z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65C2AB22C6F9547EBD2FC86718464E3B_43</vt:lpwstr>
  </property>
  <property fmtid="{D5CDD505-2E9C-101B-9397-08002B2CF9AE}" pid="3" name="KSOProductBuildVer">
    <vt:lpwstr>2052-6.12.1.8902</vt:lpwstr>
  </property>
</Properties>
</file>