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7" i="3"/>
  <c r="F57"/>
  <c r="D57"/>
  <c r="D58" s="1"/>
  <c r="C57"/>
  <c r="C58" s="1"/>
  <c r="H56"/>
  <c r="H55"/>
  <c r="H54"/>
  <c r="H53"/>
  <c r="H52"/>
  <c r="H51"/>
  <c r="H50"/>
  <c r="H57" s="1"/>
  <c r="E50"/>
  <c r="E57" s="1"/>
  <c r="G49"/>
  <c r="F49"/>
  <c r="D49"/>
  <c r="C49"/>
  <c r="H48"/>
  <c r="H47"/>
  <c r="H46"/>
  <c r="H49" s="1"/>
  <c r="E46"/>
  <c r="E49" s="1"/>
  <c r="G45"/>
  <c r="F45"/>
  <c r="D45"/>
  <c r="C45"/>
  <c r="H44"/>
  <c r="H43"/>
  <c r="H45" s="1"/>
  <c r="E43"/>
  <c r="E45" s="1"/>
  <c r="G42"/>
  <c r="F42"/>
  <c r="D42"/>
  <c r="C42"/>
  <c r="H41"/>
  <c r="H40"/>
  <c r="H39"/>
  <c r="H38"/>
  <c r="H42" s="1"/>
  <c r="E38"/>
  <c r="E42" s="1"/>
  <c r="G37"/>
  <c r="F37"/>
  <c r="D37"/>
  <c r="C37"/>
  <c r="H36"/>
  <c r="H35"/>
  <c r="H34"/>
  <c r="H33"/>
  <c r="H37" s="1"/>
  <c r="E33"/>
  <c r="E37" s="1"/>
  <c r="G32"/>
  <c r="F32"/>
  <c r="D32"/>
  <c r="C32"/>
  <c r="H31"/>
  <c r="H30"/>
  <c r="H32" s="1"/>
  <c r="E30"/>
  <c r="E32" s="1"/>
  <c r="G29"/>
  <c r="F29"/>
  <c r="D29"/>
  <c r="C29"/>
  <c r="H28"/>
  <c r="H27"/>
  <c r="H29" s="1"/>
  <c r="E27"/>
  <c r="E29" s="1"/>
  <c r="F26"/>
  <c r="D26"/>
  <c r="C26"/>
  <c r="H21"/>
  <c r="H20"/>
  <c r="H19"/>
  <c r="H18"/>
  <c r="H17"/>
  <c r="E17"/>
  <c r="E26" s="1"/>
  <c r="G16"/>
  <c r="F16"/>
  <c r="D16"/>
  <c r="C16"/>
  <c r="H15"/>
  <c r="H14"/>
  <c r="H16" s="1"/>
  <c r="E14"/>
  <c r="E16" s="1"/>
  <c r="G13"/>
  <c r="F13"/>
  <c r="D13"/>
  <c r="C13"/>
  <c r="H12"/>
  <c r="H11"/>
  <c r="H10"/>
  <c r="H9"/>
  <c r="H8"/>
  <c r="H13" s="1"/>
  <c r="E8"/>
  <c r="E13" s="1"/>
  <c r="E58" l="1"/>
  <c r="A63" s="1"/>
  <c r="G58"/>
  <c r="G63" s="1"/>
  <c r="F58"/>
  <c r="E63" s="1"/>
  <c r="H26"/>
  <c r="H58" s="1"/>
  <c r="C63" s="1"/>
  <c r="I63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<sst xmlns="http://schemas.openxmlformats.org/spreadsheetml/2006/main" count="111" uniqueCount="90">
  <si>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</si>
  <si>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</si>
  <si>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</si>
  <si>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</si>
  <si>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</si>
  <si>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</si>
  <si>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</si>
  <si>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</si>
  <si>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</si>
  <si>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</si>
  <si>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</si>
  <si>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</si>
  <si>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</si>
  <si>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</si>
  <si>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</si>
  <si>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</si>
  <si>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</si>
  <si>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</si>
  <si>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</si>
  <si>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</si>
  <si>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</si>
  <si>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</si>
  <si>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</si>
  <si>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</si>
  <si>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</si>
  <si>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</si>
  <si>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</si>
  <si>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</si>
  <si>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</si>
  <si>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</si>
  <si>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</si>
  <si>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</si>
  <si>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</si>
  <si>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</si>
  <si>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</si>
  <si>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</si>
  <si>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</si>
  <si>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</si>
  <si>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</si>
  <si>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</si>
  <si>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</si>
  <si>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</si>
  <si>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</si>
  <si>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</si>
  <si>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</si>
  <si>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</si>
  <si>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</si>
  <si>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</si>
  <si>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</si>
  <si>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</si>
  <si>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</si>
  <si>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</si>
  <si>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</si>
  <si>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</si>
  <si>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</si>
  <si>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</si>
  <si>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</si>
  <si>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</si>
  <si>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</si>
  <si>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</si>
  <si>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</si>
  <si>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</si>
  <si>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</si>
  <si>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</si>
  <si>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</si>
  <si>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</si>
  <si>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</si>
  <si>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</si>
  <si>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</si>
  <si>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</si>
  <si>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</si>
  <si>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</si>
  <si>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</si>
  <si>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</si>
  <si>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</si>
  <si>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</si>
  <si>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</si>
  <si>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</si>
  <si>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</si>
  <si>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</si>
  <si>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</si>
  <si>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</si>
  <si>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</si>
  <si>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</si>
  <si>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</si>
  <si>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打印</t>
    <phoneticPr fontId="12" type="noConversion"/>
  </si>
  <si>
    <t>运输服务</t>
    <phoneticPr fontId="12" type="noConversion"/>
  </si>
  <si>
    <t>旅游服务</t>
    <phoneticPr fontId="12" type="noConversion"/>
  </si>
  <si>
    <t>餐饮服务</t>
    <phoneticPr fontId="12" type="noConversion"/>
  </si>
  <si>
    <t>交通费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</si>
</sst>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topLeftCell="A15" workbookViewId="0">
      <selection activeCell="I18" sqref="I18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7" max="7" width="9.625" bestFit="1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902</v>
      </c>
      <c r="G17" s="37">
        <v>0</v>
      </c>
      <c r="H17" s="37">
        <f t="shared" ref="H17:H21" si="2">F17+G17</f>
        <v>902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0</v>
      </c>
      <c r="G18" s="37">
        <v>111</v>
      </c>
      <c r="H18" s="37">
        <f t="shared" si="2"/>
        <v>111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4504.16</v>
      </c>
      <c r="G19" s="37">
        <v>0</v>
      </c>
      <c r="H19" s="37">
        <f t="shared" si="2"/>
        <v>4504.16</v>
      </c>
      <c r="I19" s="42" t="s">
        <v>86</v>
      </c>
      <c r="J19" s="59"/>
    </row>
    <row r="20" spans="1:10" ht="21" customHeight="1">
      <c r="A20" s="72"/>
      <c r="B20" s="68"/>
      <c r="C20" s="62"/>
      <c r="D20" s="65"/>
      <c r="E20" s="62"/>
      <c r="F20" s="37">
        <v>71</v>
      </c>
      <c r="G20" s="37">
        <v>0</v>
      </c>
      <c r="H20" s="37">
        <f t="shared" si="2"/>
        <v>71</v>
      </c>
      <c r="I20" s="42" t="s">
        <v>87</v>
      </c>
      <c r="J20" s="59"/>
    </row>
    <row r="21" spans="1:10" ht="21" customHeight="1">
      <c r="A21" s="72"/>
      <c r="B21" s="68"/>
      <c r="C21" s="62"/>
      <c r="D21" s="65"/>
      <c r="E21" s="62"/>
      <c r="F21" s="37">
        <v>3291.5</v>
      </c>
      <c r="G21" s="37">
        <v>198</v>
      </c>
      <c r="H21" s="37">
        <f t="shared" si="2"/>
        <v>3489.5</v>
      </c>
      <c r="I21" s="42" t="s">
        <v>88</v>
      </c>
      <c r="J21" s="59"/>
    </row>
    <row r="22" spans="1:10" ht="21" customHeight="1">
      <c r="A22" s="72"/>
      <c r="B22" s="68"/>
      <c r="C22" s="62"/>
      <c r="D22" s="65"/>
      <c r="E22" s="62"/>
      <c r="F22" s="37">
        <v>687</v>
      </c>
      <c r="G22" s="37">
        <v>0</v>
      </c>
      <c r="H22" s="37">
        <v>687</v>
      </c>
      <c r="I22" s="42" t="s">
        <v>89</v>
      </c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s="30" customFormat="1" ht="21" customHeight="1">
      <c r="A26" s="38"/>
      <c r="B26" s="39" t="s">
        <v>23</v>
      </c>
      <c r="C26" s="40">
        <f>SUM(C17)</f>
        <v>0</v>
      </c>
      <c r="D26" s="40">
        <f t="shared" ref="D26:E26" si="3">SUM(D17)</f>
        <v>0</v>
      </c>
      <c r="E26" s="40">
        <f t="shared" si="3"/>
        <v>0</v>
      </c>
      <c r="F26" s="40">
        <f>SUM(F17:F25)</f>
        <v>9455.66</v>
      </c>
      <c r="G26" s="40">
        <v>309</v>
      </c>
      <c r="H26" s="40">
        <f>SUM(H17:H25)</f>
        <v>9764.66</v>
      </c>
      <c r="I26" s="43"/>
      <c r="J26" s="60"/>
    </row>
    <row r="27" spans="1:10" ht="21" customHeight="1">
      <c r="A27" s="72">
        <v>4</v>
      </c>
      <c r="B27" s="68" t="s">
        <v>24</v>
      </c>
      <c r="C27" s="62">
        <v>0</v>
      </c>
      <c r="D27" s="65"/>
      <c r="E27" s="62">
        <f t="shared" ref="E27:E50" si="4">C27*D27</f>
        <v>0</v>
      </c>
      <c r="F27" s="37">
        <v>0</v>
      </c>
      <c r="G27" s="37">
        <v>0</v>
      </c>
      <c r="H27" s="37">
        <f>F27</f>
        <v>0</v>
      </c>
      <c r="I27" s="42"/>
      <c r="J27" s="58" t="s">
        <v>25</v>
      </c>
    </row>
    <row r="28" spans="1:10" ht="21" customHeight="1">
      <c r="A28" s="72"/>
      <c r="B28" s="68"/>
      <c r="C28" s="62"/>
      <c r="D28" s="65"/>
      <c r="E28" s="62"/>
      <c r="F28" s="37">
        <v>0</v>
      </c>
      <c r="G28" s="37">
        <v>0</v>
      </c>
      <c r="H28" s="37">
        <f t="shared" ref="H28:H50" si="5">F28+G28</f>
        <v>0</v>
      </c>
      <c r="I28" s="42"/>
      <c r="J28" s="59"/>
    </row>
    <row r="29" spans="1:10" s="30" customFormat="1" ht="21" customHeight="1">
      <c r="A29" s="38"/>
      <c r="B29" s="39" t="s">
        <v>26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 t="shared" ref="G29:H29" si="7">SUM(G27:G28)</f>
        <v>0</v>
      </c>
      <c r="H29" s="40">
        <f t="shared" si="7"/>
        <v>0</v>
      </c>
      <c r="I29" s="43"/>
      <c r="J29" s="60"/>
    </row>
    <row r="30" spans="1:10" ht="21" customHeight="1">
      <c r="A30" s="66">
        <v>5</v>
      </c>
      <c r="B30" s="80" t="s">
        <v>27</v>
      </c>
      <c r="C30" s="63">
        <v>0</v>
      </c>
      <c r="D30" s="66">
        <v>1</v>
      </c>
      <c r="E30" s="63">
        <f t="shared" si="4"/>
        <v>0</v>
      </c>
      <c r="F30" s="37">
        <v>0</v>
      </c>
      <c r="G30" s="37">
        <v>0</v>
      </c>
      <c r="H30" s="37">
        <f t="shared" si="5"/>
        <v>0</v>
      </c>
      <c r="I30" s="42"/>
      <c r="J30" s="50" t="s">
        <v>28</v>
      </c>
    </row>
    <row r="31" spans="1:10" ht="21" customHeight="1">
      <c r="A31" s="67"/>
      <c r="B31" s="81"/>
      <c r="C31" s="64"/>
      <c r="D31" s="67"/>
      <c r="E31" s="64"/>
      <c r="F31" s="37">
        <v>0</v>
      </c>
      <c r="G31" s="37">
        <v>0</v>
      </c>
      <c r="H31" s="37">
        <f t="shared" ref="H31" si="8">F31+G31</f>
        <v>0</v>
      </c>
      <c r="I31" s="42"/>
      <c r="J31" s="51"/>
    </row>
    <row r="32" spans="1:10" s="30" customFormat="1" ht="21" customHeight="1">
      <c r="A32" s="38"/>
      <c r="B32" s="39" t="s">
        <v>29</v>
      </c>
      <c r="C32" s="40">
        <f>SUM(C30)</f>
        <v>0</v>
      </c>
      <c r="D32" s="40">
        <f t="shared" ref="D32:E32" si="9">SUM(D30)</f>
        <v>1</v>
      </c>
      <c r="E32" s="40">
        <f t="shared" si="9"/>
        <v>0</v>
      </c>
      <c r="F32" s="40">
        <f>SUM(F30:F31)</f>
        <v>0</v>
      </c>
      <c r="G32" s="40">
        <f>SUM(G30:G31)</f>
        <v>0</v>
      </c>
      <c r="H32" s="40">
        <f t="shared" ref="H32" si="10">SUM(H30:H31)</f>
        <v>0</v>
      </c>
      <c r="I32" s="43"/>
      <c r="J32" s="52"/>
    </row>
    <row r="33" spans="1:10" ht="21" customHeight="1">
      <c r="A33" s="72">
        <v>6</v>
      </c>
      <c r="B33" s="68" t="s">
        <v>30</v>
      </c>
      <c r="C33" s="62">
        <v>0</v>
      </c>
      <c r="D33" s="65"/>
      <c r="E33" s="62">
        <f t="shared" si="4"/>
        <v>0</v>
      </c>
      <c r="F33" s="37">
        <v>0</v>
      </c>
      <c r="G33" s="37">
        <v>0</v>
      </c>
      <c r="H33" s="37">
        <f t="shared" si="5"/>
        <v>0</v>
      </c>
      <c r="I33" s="42"/>
      <c r="J33" s="50" t="s">
        <v>31</v>
      </c>
    </row>
    <row r="34" spans="1:10" ht="21" customHeight="1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5"/>
        <v>0</v>
      </c>
      <c r="I34" s="42"/>
      <c r="J34" s="59"/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3"/>
      <c r="J37" s="60"/>
    </row>
    <row r="38" spans="1:10" ht="21" customHeight="1">
      <c r="A38" s="72">
        <v>7</v>
      </c>
      <c r="B38" s="68" t="s">
        <v>33</v>
      </c>
      <c r="C38" s="62">
        <v>0</v>
      </c>
      <c r="D38" s="65"/>
      <c r="E38" s="62">
        <f t="shared" si="4"/>
        <v>0</v>
      </c>
      <c r="F38" s="37">
        <v>0</v>
      </c>
      <c r="G38" s="37">
        <v>0</v>
      </c>
      <c r="H38" s="37">
        <f t="shared" si="5"/>
        <v>0</v>
      </c>
      <c r="I38" s="42"/>
      <c r="J38" s="53"/>
    </row>
    <row r="39" spans="1:10" ht="21" customHeight="1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5"/>
        <v>0</v>
      </c>
      <c r="I39" s="42"/>
      <c r="J39" s="54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s="30" customFormat="1" ht="21" customHeight="1">
      <c r="A42" s="38"/>
      <c r="B42" s="39" t="s">
        <v>34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3"/>
      <c r="J42" s="55"/>
    </row>
    <row r="43" spans="1:10" ht="21" customHeight="1">
      <c r="A43" s="72">
        <v>8</v>
      </c>
      <c r="B43" s="68" t="s">
        <v>35</v>
      </c>
      <c r="C43" s="62">
        <v>0</v>
      </c>
      <c r="D43" s="65"/>
      <c r="E43" s="62">
        <f t="shared" si="4"/>
        <v>0</v>
      </c>
      <c r="F43" s="37">
        <v>0</v>
      </c>
      <c r="G43" s="37">
        <v>0</v>
      </c>
      <c r="H43" s="37">
        <f t="shared" si="5"/>
        <v>0</v>
      </c>
      <c r="I43" s="42"/>
      <c r="J43" s="58" t="s">
        <v>36</v>
      </c>
    </row>
    <row r="44" spans="1:10" ht="21" customHeight="1">
      <c r="A44" s="72"/>
      <c r="B44" s="68"/>
      <c r="C44" s="62"/>
      <c r="D44" s="65"/>
      <c r="E44" s="62"/>
      <c r="F44" s="37">
        <v>0</v>
      </c>
      <c r="G44" s="37">
        <v>0</v>
      </c>
      <c r="H44" s="37">
        <f t="shared" si="5"/>
        <v>0</v>
      </c>
      <c r="I44" s="42"/>
      <c r="J44" s="59"/>
    </row>
    <row r="45" spans="1:10" s="30" customFormat="1" ht="21" customHeight="1">
      <c r="A45" s="38"/>
      <c r="B45" s="39" t="s">
        <v>37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3"/>
      <c r="J45" s="60"/>
    </row>
    <row r="46" spans="1:10" ht="21" customHeight="1">
      <c r="A46" s="72">
        <v>9</v>
      </c>
      <c r="B46" s="68" t="s">
        <v>38</v>
      </c>
      <c r="C46" s="62">
        <v>0</v>
      </c>
      <c r="D46" s="65"/>
      <c r="E46" s="62">
        <f t="shared" si="4"/>
        <v>0</v>
      </c>
      <c r="F46" s="37">
        <v>0</v>
      </c>
      <c r="G46" s="37">
        <v>0</v>
      </c>
      <c r="H46" s="37">
        <f t="shared" si="5"/>
        <v>0</v>
      </c>
      <c r="I46" s="42"/>
      <c r="J46" s="50" t="s">
        <v>39</v>
      </c>
    </row>
    <row r="47" spans="1:10" ht="21" customHeight="1">
      <c r="A47" s="72"/>
      <c r="B47" s="68"/>
      <c r="C47" s="62"/>
      <c r="D47" s="65"/>
      <c r="E47" s="62"/>
      <c r="F47" s="37">
        <v>0</v>
      </c>
      <c r="G47" s="37">
        <v>0</v>
      </c>
      <c r="H47" s="37">
        <f t="shared" si="5"/>
        <v>0</v>
      </c>
      <c r="I47" s="42"/>
      <c r="J47" s="51"/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s="30" customFormat="1" ht="21" customHeight="1">
      <c r="A49" s="38"/>
      <c r="B49" s="39" t="s">
        <v>40</v>
      </c>
      <c r="C49" s="40">
        <f>SUM(C46)</f>
        <v>0</v>
      </c>
      <c r="D49" s="40">
        <f t="shared" ref="D49:E49" si="17">SUM(D46)</f>
        <v>0</v>
      </c>
      <c r="E49" s="40">
        <f t="shared" si="17"/>
        <v>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3"/>
      <c r="J49" s="52"/>
    </row>
    <row r="50" spans="1:10" ht="21" customHeight="1">
      <c r="A50" s="66">
        <v>10</v>
      </c>
      <c r="B50" s="68" t="s">
        <v>41</v>
      </c>
      <c r="C50" s="62">
        <v>0</v>
      </c>
      <c r="D50" s="65">
        <v>1</v>
      </c>
      <c r="E50" s="62">
        <f t="shared" si="4"/>
        <v>0</v>
      </c>
      <c r="F50" s="37">
        <v>0</v>
      </c>
      <c r="G50" s="37">
        <v>0</v>
      </c>
      <c r="H50" s="37">
        <f t="shared" si="5"/>
        <v>0</v>
      </c>
      <c r="I50" s="42"/>
      <c r="J50" s="53"/>
    </row>
    <row r="51" spans="1:10" ht="21" customHeight="1">
      <c r="A51" s="73"/>
      <c r="B51" s="68"/>
      <c r="C51" s="62"/>
      <c r="D51" s="65"/>
      <c r="E51" s="62"/>
      <c r="F51" s="37">
        <v>0</v>
      </c>
      <c r="G51" s="37">
        <v>0</v>
      </c>
      <c r="H51" s="37">
        <f t="shared" ref="H51:H56" si="19">F51+G51</f>
        <v>0</v>
      </c>
      <c r="I51" s="42"/>
      <c r="J51" s="54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si="19"/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67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s="30" customFormat="1" ht="21" customHeight="1">
      <c r="A57" s="38"/>
      <c r="B57" s="39" t="s">
        <v>42</v>
      </c>
      <c r="C57" s="40">
        <f>SUM(C50)</f>
        <v>0</v>
      </c>
      <c r="D57" s="40">
        <f t="shared" ref="D57:E57" si="20">SUM(D50)</f>
        <v>1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3"/>
      <c r="J57" s="55"/>
    </row>
    <row r="58" spans="1:10" ht="21" customHeight="1">
      <c r="A58" s="38"/>
      <c r="B58" s="39" t="s">
        <v>43</v>
      </c>
      <c r="C58" s="40">
        <f t="shared" ref="C58:H58" si="22">SUM(C57,C49,C45,C42,C37,C32,C29,C26,C16,C13)</f>
        <v>0</v>
      </c>
      <c r="D58" s="40">
        <f t="shared" si="22"/>
        <v>2</v>
      </c>
      <c r="E58" s="40">
        <f t="shared" si="22"/>
        <v>0</v>
      </c>
      <c r="F58" s="40">
        <f t="shared" si="22"/>
        <v>9455.66</v>
      </c>
      <c r="G58" s="40">
        <f t="shared" si="22"/>
        <v>309</v>
      </c>
      <c r="H58" s="40">
        <f t="shared" si="22"/>
        <v>9764.66</v>
      </c>
      <c r="I58" s="43"/>
      <c r="J58" s="44"/>
    </row>
    <row r="62" spans="1:10" ht="21" customHeight="1">
      <c r="A62" s="77" t="s">
        <v>44</v>
      </c>
      <c r="B62" s="78"/>
      <c r="C62" s="79" t="s">
        <v>45</v>
      </c>
      <c r="D62" s="79"/>
      <c r="E62" s="79" t="s">
        <v>46</v>
      </c>
      <c r="F62" s="79"/>
      <c r="G62" s="79" t="s">
        <v>47</v>
      </c>
      <c r="H62" s="79"/>
      <c r="I62" s="45" t="s">
        <v>48</v>
      </c>
    </row>
    <row r="63" spans="1:10" ht="21" customHeight="1">
      <c r="A63" s="69">
        <f>E58</f>
        <v>0</v>
      </c>
      <c r="B63" s="70"/>
      <c r="C63" s="70">
        <f>H58</f>
        <v>9764.66</v>
      </c>
      <c r="D63" s="70"/>
      <c r="E63" s="70">
        <f>F58</f>
        <v>9455.66</v>
      </c>
      <c r="F63" s="70"/>
      <c r="G63" s="70">
        <f>G58</f>
        <v>309</v>
      </c>
      <c r="H63" s="70"/>
      <c r="I63" s="46">
        <f>A63-C63</f>
        <v>-9764.66</v>
      </c>
    </row>
    <row r="65" spans="1:9" ht="21" customHeight="1">
      <c r="A65" s="47" t="s">
        <v>49</v>
      </c>
      <c r="B65" s="48"/>
      <c r="C65" s="49" t="s">
        <v>50</v>
      </c>
      <c r="D65" s="47"/>
      <c r="E65" s="47" t="s">
        <v>51</v>
      </c>
      <c r="F65" s="47"/>
      <c r="G65" s="47" t="s">
        <v>52</v>
      </c>
      <c r="H65" s="47"/>
      <c r="I65" s="48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A63:B63"/>
    <mergeCell ref="C63:D63"/>
    <mergeCell ref="E63:F63"/>
    <mergeCell ref="G63:H63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6"/>
    <mergeCell ref="B6:B7"/>
    <mergeCell ref="B50:B56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6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6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6"/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3"/>
    <mergeCell ref="J14:J16"/>
    <mergeCell ref="J17:J26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2018-09-21T07:07:02Z</cp:lastPrinted>
  <dcterms:created xsi:type="dcterms:W3CDTF">2014-04-15T08:52:00Z</dcterms:created>
  <dcterms:modified xsi:type="dcterms:W3CDTF">2018-09-21T08:00:28Z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