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/>
  <mc:AlternateContent xmlns:mc="http://schemas.openxmlformats.org/markup-compatibility/2006">
    <mc:Choice Requires="x15">
      <x15ac:absPath xmlns:x15ac="http://schemas.microsoft.com/office/spreadsheetml/2010/11/ac" url="/Users/tdd/Desktop/九坤/"/>
    </mc:Choice>
  </mc:AlternateContent>
  <xr:revisionPtr revIDLastSave="0" documentId="13_ncr:1_{7ADD04AA-672D-7B4A-9B46-A00FF6CF02B5}" xr6:coauthVersionLast="47" xr6:coauthVersionMax="47" xr10:uidLastSave="{00000000-0000-0000-0000-000000000000}"/>
  <bookViews>
    <workbookView xWindow="5160" yWindow="520" windowWidth="23640" windowHeight="16280" activeTab="1" xr2:uid="{00000000-000D-0000-FFFF-FFFF00000000}"/>
  </bookViews>
  <sheets>
    <sheet name="员工报销明细" sheetId="3" r:id="rId1"/>
    <sheet name="员工差旅明细1" sheetId="5" r:id="rId2"/>
    <sheet name="行政费用报销单" sheetId="4" r:id="rId3"/>
    <sheet name="上会费" sheetId="2" r:id="rId4"/>
  </sheets>
  <definedNames>
    <definedName name="_xlnm.Print_Area" localSheetId="3">上会费!$A$1:$K$16</definedName>
    <definedName name="_xlnm.Print_Area" localSheetId="1">员工差旅明细1!$A$1:$K$25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2" l="1"/>
  <c r="I15" i="2"/>
  <c r="I14" i="2"/>
  <c r="I18" i="5"/>
  <c r="G21" i="5" s="1"/>
  <c r="H18" i="5"/>
  <c r="B21" i="5" s="1"/>
  <c r="K21" i="5" s="1"/>
  <c r="G18" i="5"/>
  <c r="G32" i="4"/>
  <c r="I13" i="2"/>
  <c r="I12" i="2"/>
  <c r="I11" i="2"/>
  <c r="G42" i="3"/>
  <c r="G47" i="3" s="1"/>
  <c r="F42" i="3"/>
  <c r="E47" i="3" s="1"/>
  <c r="D42" i="3"/>
  <c r="C42" i="3"/>
  <c r="H41" i="3"/>
  <c r="G41" i="3"/>
  <c r="F41" i="3"/>
  <c r="D41" i="3"/>
  <c r="C41" i="3"/>
  <c r="E38" i="3"/>
  <c r="E41" i="3" s="1"/>
  <c r="H37" i="3"/>
  <c r="G37" i="3"/>
  <c r="F37" i="3"/>
  <c r="D37" i="3"/>
  <c r="C37" i="3"/>
  <c r="H36" i="3"/>
  <c r="E36" i="3"/>
  <c r="E37" i="3" s="1"/>
  <c r="H35" i="3"/>
  <c r="G35" i="3"/>
  <c r="F35" i="3"/>
  <c r="D35" i="3"/>
  <c r="C35" i="3"/>
  <c r="H34" i="3"/>
  <c r="H33" i="3"/>
  <c r="E33" i="3"/>
  <c r="E35" i="3" s="1"/>
  <c r="G32" i="3"/>
  <c r="F32" i="3"/>
  <c r="D32" i="3"/>
  <c r="C32" i="3"/>
  <c r="H31" i="3"/>
  <c r="H30" i="3"/>
  <c r="H32" i="3" s="1"/>
  <c r="E30" i="3"/>
  <c r="E32" i="3" s="1"/>
  <c r="G29" i="3"/>
  <c r="F29" i="3"/>
  <c r="D29" i="3"/>
  <c r="C29" i="3"/>
  <c r="H28" i="3"/>
  <c r="H29" i="3" s="1"/>
  <c r="E28" i="3"/>
  <c r="E29" i="3" s="1"/>
  <c r="G27" i="3"/>
  <c r="F27" i="3"/>
  <c r="D27" i="3"/>
  <c r="C27" i="3"/>
  <c r="H26" i="3"/>
  <c r="H25" i="3"/>
  <c r="H24" i="3"/>
  <c r="H23" i="3"/>
  <c r="H22" i="3"/>
  <c r="H21" i="3"/>
  <c r="H20" i="3"/>
  <c r="H27" i="3" s="1"/>
  <c r="E20" i="3"/>
  <c r="E27" i="3" s="1"/>
  <c r="H19" i="3"/>
  <c r="G19" i="3"/>
  <c r="F19" i="3"/>
  <c r="D19" i="3"/>
  <c r="C19" i="3"/>
  <c r="E17" i="3"/>
  <c r="E19" i="3" s="1"/>
  <c r="G16" i="3"/>
  <c r="F16" i="3"/>
  <c r="D16" i="3"/>
  <c r="C16" i="3"/>
  <c r="H15" i="3"/>
  <c r="H14" i="3"/>
  <c r="H16" i="3" s="1"/>
  <c r="E14" i="3"/>
  <c r="E16" i="3" s="1"/>
  <c r="H13" i="3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H10" i="3" s="1"/>
  <c r="E8" i="3"/>
  <c r="E10" i="3" s="1"/>
  <c r="H42" i="3" l="1"/>
  <c r="C47" i="3" s="1"/>
  <c r="E42" i="3"/>
  <c r="A47" i="3" s="1"/>
  <c r="I47" i="3" s="1"/>
</calcChain>
</file>

<file path=xl/sharedStrings.xml><?xml version="1.0" encoding="utf-8"?>
<sst xmlns="http://schemas.openxmlformats.org/spreadsheetml/2006/main" count="175" uniqueCount="121">
  <si>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</si>
  <si>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</si>
  <si>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</si>
  <si>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</si>
  <si>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</si>
  <si>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</si>
  <si>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</si>
  <si>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</si>
  <si>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</si>
  <si>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</si>
  <si>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</si>
  <si>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</si>
  <si>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</si>
  <si>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</si>
  <si>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</si>
  <si>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</si>
  <si>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</si>
  <si>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</si>
  <si>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</si>
  <si>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</si>
  <si>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</si>
  <si>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</si>
  <si>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</si>
  <si>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</si>
  <si>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</si>
  <si>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</si>
  <si>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</si>
  <si>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</si>
  <si>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记号笔</t>
  </si>
  <si>
    <t>尽量提供可用的原始发票，发票项目不可用的，且开票需要加收税点的可以不提供原始发票。网上交易均需提供交易截图。</t>
  </si>
  <si>
    <t>中性笔</t>
  </si>
  <si>
    <t>体温枪</t>
  </si>
  <si>
    <t>医药箱</t>
  </si>
  <si>
    <t>藿香正气</t>
  </si>
  <si>
    <t>医用碘伏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</si>
  <si>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</si>
  <si>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</si>
  <si>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</si>
  <si>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</si>
  <si>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</si>
  <si>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</si>
  <si>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</si>
  <si>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</si>
  <si>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</si>
  <si>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</si>
  <si>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</si>
  <si>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</si>
  <si>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</si>
  <si>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</si>
  <si>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</si>
  <si>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</si>
  <si>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</si>
  <si>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</si>
  <si>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</si>
  <si>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</si>
  <si>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</si>
  <si>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</si>
  <si>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</si>
  <si>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</si>
  <si>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</si>
  <si>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</si>
  <si>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</si>
  <si>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</si>
  <si>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</si>
  <si>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</si>
  <si>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</si>
  <si>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</si>
  <si>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</si>
  <si>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</si>
  <si>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</si>
  <si>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</si>
  <si>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</si>
  <si>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</si>
  <si>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</si>
  <si>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</si>
  <si>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</si>
  <si>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</si>
  <si>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</si>
  <si>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</si>
  <si>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</si>
  <si>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</si>
  <si>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</si>
  <si>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</si>
  <si>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</si>
  <si>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</si>
  <si>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</si>
  <si>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</si>
  <si>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</si>
  <si>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</si>
  <si>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</si>
  <si>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</si>
  <si>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</si>
  <si>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</si>
  <si>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</si>
  <si>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</si>
  <si>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</si>
  <si>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</si>
  <si>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</si>
  <si>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</si>
  <si>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</si>
  <si>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</si>
  <si>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</si>
  <si>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</si>
  <si>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</si>
  <si>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</si>
  <si>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</si>
  <si>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</si>
  <si>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</si>
  <si>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</si>
  <si>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</si>
  <si>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</si>
  <si>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</si>
  <si>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张蓉蓉</t>
    <phoneticPr fontId="12" type="noConversion"/>
  </si>
  <si>
    <t>项目经理</t>
    <phoneticPr fontId="12" type="noConversion"/>
  </si>
  <si>
    <t>2022.9月6日</t>
    <phoneticPr fontId="12" type="noConversion"/>
  </si>
  <si>
    <t>企划</t>
    <phoneticPr fontId="12" type="noConversion"/>
  </si>
  <si>
    <t>湖州</t>
    <phoneticPr fontId="12" type="noConversion"/>
  </si>
  <si>
    <t>9月1日-4日</t>
    <phoneticPr fontId="12" type="noConversion"/>
  </si>
  <si>
    <t>安吉</t>
    <phoneticPr fontId="12" type="noConversion"/>
  </si>
  <si>
    <t>HMZA-220901-UBI806</t>
    <phoneticPr fontId="14" type="noConversion"/>
  </si>
  <si>
    <t>HMZA-220901-UBI806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</si>
</sst>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;[Red]#,##0.00"/>
    <numFmt numFmtId="179" formatCode="#,##0.00_ 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58" fontId="3" fillId="3" borderId="11" xfId="2" applyNumberFormat="1" applyFont="1" applyFill="1" applyBorder="1" applyAlignment="1">
      <alignment horizontal="center" vertical="center"/>
    </xf>
    <xf numFmtId="58" fontId="3" fillId="3" borderId="7" xfId="2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58" fontId="3" fillId="3" borderId="15" xfId="2" applyNumberFormat="1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298450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1E1ECC99-3296-F349-B4B4-C701B1F9F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285750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9"/>
  <sheetViews>
    <sheetView topLeftCell="A7" zoomScale="70" zoomScaleNormal="70" workbookViewId="0">
      <selection activeCell="H28" sqref="H28"/>
    </sheetView>
  </sheetViews>
  <sheetFormatPr baseColWidth="10" defaultColWidth="9" defaultRowHeight="21" customHeight="1"/>
  <cols>
    <col min="1" max="1" width="9" style="55"/>
    <col min="2" max="2" width="16.6640625" customWidth="1"/>
    <col min="3" max="3" width="14.1640625" style="56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110" t="s">
        <v>0</v>
      </c>
      <c r="D2" s="110"/>
      <c r="E2" s="110"/>
      <c r="F2" s="110"/>
      <c r="G2" s="110"/>
      <c r="H2" s="110"/>
      <c r="I2" s="74"/>
      <c r="J2" s="74"/>
      <c r="K2" s="74"/>
      <c r="L2" s="74"/>
    </row>
    <row r="4" spans="1:12" ht="21" customHeight="1">
      <c r="H4" s="88" t="s">
        <v>1</v>
      </c>
      <c r="I4" s="88"/>
      <c r="J4" s="88" t="s">
        <v>2</v>
      </c>
    </row>
    <row r="5" spans="1:12" ht="21" customHeight="1">
      <c r="H5" s="89"/>
      <c r="I5" s="89"/>
      <c r="J5" s="89"/>
    </row>
    <row r="6" spans="1:12" ht="21" customHeight="1">
      <c r="A6" s="105" t="s">
        <v>3</v>
      </c>
      <c r="B6" s="94" t="s">
        <v>4</v>
      </c>
      <c r="C6" s="111" t="s">
        <v>5</v>
      </c>
      <c r="D6" s="111"/>
      <c r="E6" s="111"/>
      <c r="F6" s="112" t="s">
        <v>6</v>
      </c>
      <c r="G6" s="112"/>
      <c r="H6" s="112"/>
      <c r="I6" s="112"/>
      <c r="J6" s="94" t="s">
        <v>7</v>
      </c>
    </row>
    <row r="7" spans="1:12" ht="21" customHeight="1">
      <c r="A7" s="105"/>
      <c r="B7" s="94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94"/>
    </row>
    <row r="8" spans="1:12" ht="21" customHeight="1">
      <c r="A8" s="106">
        <v>1</v>
      </c>
      <c r="B8" s="107" t="s">
        <v>15</v>
      </c>
      <c r="C8" s="98">
        <v>0</v>
      </c>
      <c r="D8" s="95"/>
      <c r="E8" s="98">
        <f>C8*D8</f>
        <v>0</v>
      </c>
      <c r="F8" s="63">
        <v>0</v>
      </c>
      <c r="G8" s="63">
        <v>0</v>
      </c>
      <c r="H8" s="63">
        <f>F8+G8</f>
        <v>0</v>
      </c>
      <c r="I8" s="75"/>
      <c r="J8" s="83" t="s">
        <v>16</v>
      </c>
    </row>
    <row r="9" spans="1:12" ht="21" customHeight="1">
      <c r="A9" s="106"/>
      <c r="B9" s="107"/>
      <c r="C9" s="98"/>
      <c r="D9" s="95"/>
      <c r="E9" s="98"/>
      <c r="F9" s="63">
        <v>0</v>
      </c>
      <c r="G9" s="63">
        <v>0</v>
      </c>
      <c r="H9" s="63">
        <f>F9+G9</f>
        <v>0</v>
      </c>
      <c r="I9" s="75"/>
      <c r="J9" s="93"/>
    </row>
    <row r="10" spans="1:12" s="54" customFormat="1" ht="21" customHeight="1">
      <c r="A10" s="65"/>
      <c r="B10" s="66" t="s">
        <v>17</v>
      </c>
      <c r="C10" s="67">
        <f>SUM(C8)</f>
        <v>0</v>
      </c>
      <c r="D10" s="67">
        <f>SUM(D8)</f>
        <v>0</v>
      </c>
      <c r="E10" s="67">
        <f>SUM(E8)</f>
        <v>0</v>
      </c>
      <c r="F10" s="67">
        <f>SUM(F8:F9)</f>
        <v>0</v>
      </c>
      <c r="G10" s="67">
        <f>SUM(G8:G9)</f>
        <v>0</v>
      </c>
      <c r="H10" s="67">
        <f>SUM(H8:H9)</f>
        <v>0</v>
      </c>
      <c r="I10" s="76"/>
      <c r="J10" s="84"/>
    </row>
    <row r="11" spans="1:12" ht="21" customHeight="1">
      <c r="A11" s="96">
        <v>2</v>
      </c>
      <c r="B11" s="108" t="s">
        <v>18</v>
      </c>
      <c r="C11" s="99">
        <v>0</v>
      </c>
      <c r="D11" s="96"/>
      <c r="E11" s="99">
        <f>C11*D11</f>
        <v>0</v>
      </c>
      <c r="F11" s="63">
        <v>0</v>
      </c>
      <c r="G11" s="63">
        <v>0</v>
      </c>
      <c r="H11" s="63">
        <f>F11+G11</f>
        <v>0</v>
      </c>
      <c r="I11" s="75"/>
      <c r="J11" s="83" t="s">
        <v>19</v>
      </c>
    </row>
    <row r="12" spans="1:12" ht="21" customHeight="1">
      <c r="A12" s="102"/>
      <c r="B12" s="109"/>
      <c r="C12" s="100"/>
      <c r="D12" s="102"/>
      <c r="E12" s="100"/>
      <c r="F12" s="63">
        <v>0</v>
      </c>
      <c r="G12" s="63">
        <v>0</v>
      </c>
      <c r="H12" s="63">
        <f t="shared" ref="H12" si="0">F12+G12</f>
        <v>0</v>
      </c>
      <c r="I12" s="75"/>
      <c r="J12" s="93"/>
    </row>
    <row r="13" spans="1:12" s="54" customFormat="1" ht="21" customHeight="1">
      <c r="A13" s="65"/>
      <c r="B13" s="66" t="s">
        <v>20</v>
      </c>
      <c r="C13" s="67">
        <f>SUM(C11)</f>
        <v>0</v>
      </c>
      <c r="D13" s="67">
        <f>SUM(D11)</f>
        <v>0</v>
      </c>
      <c r="E13" s="67">
        <f>SUM(E11)</f>
        <v>0</v>
      </c>
      <c r="F13" s="67">
        <f>SUM(F11:F12)</f>
        <v>0</v>
      </c>
      <c r="G13" s="67">
        <f>SUM(G11:G12)</f>
        <v>0</v>
      </c>
      <c r="H13" s="67">
        <f>SUM(H11:H12)</f>
        <v>0</v>
      </c>
      <c r="I13" s="76"/>
      <c r="J13" s="84"/>
    </row>
    <row r="14" spans="1:12" ht="21" customHeight="1">
      <c r="A14" s="106">
        <v>3</v>
      </c>
      <c r="B14" s="107" t="s">
        <v>21</v>
      </c>
      <c r="C14" s="98">
        <v>0</v>
      </c>
      <c r="D14" s="95"/>
      <c r="E14" s="98">
        <f>C14*D14</f>
        <v>0</v>
      </c>
      <c r="F14" s="63">
        <v>0</v>
      </c>
      <c r="G14" s="63">
        <v>0</v>
      </c>
      <c r="H14" s="63">
        <f>F14+G14</f>
        <v>0</v>
      </c>
      <c r="I14" s="75"/>
      <c r="J14" s="90" t="s">
        <v>22</v>
      </c>
    </row>
    <row r="15" spans="1:12" ht="21" customHeight="1">
      <c r="A15" s="106"/>
      <c r="B15" s="107"/>
      <c r="C15" s="98"/>
      <c r="D15" s="95"/>
      <c r="E15" s="98"/>
      <c r="F15" s="63">
        <v>0</v>
      </c>
      <c r="G15" s="63">
        <v>0</v>
      </c>
      <c r="H15" s="63">
        <f>F15+G15</f>
        <v>0</v>
      </c>
      <c r="I15" s="75"/>
      <c r="J15" s="91"/>
    </row>
    <row r="16" spans="1:12" s="54" customFormat="1" ht="21" customHeight="1">
      <c r="A16" s="65"/>
      <c r="B16" s="66" t="s">
        <v>23</v>
      </c>
      <c r="C16" s="67">
        <f>SUM(C14)</f>
        <v>0</v>
      </c>
      <c r="D16" s="67">
        <f t="shared" ref="D16:E16" si="1">SUM(D14)</f>
        <v>0</v>
      </c>
      <c r="E16" s="67">
        <f t="shared" si="1"/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76"/>
      <c r="J16" s="92"/>
    </row>
    <row r="17" spans="1:10" ht="21" customHeight="1">
      <c r="A17" s="106">
        <v>4</v>
      </c>
      <c r="B17" s="107" t="s">
        <v>24</v>
      </c>
      <c r="C17" s="98">
        <v>0</v>
      </c>
      <c r="D17" s="95"/>
      <c r="E17" s="98">
        <f>C17*D17</f>
        <v>0</v>
      </c>
      <c r="F17" s="63"/>
      <c r="G17" s="63"/>
      <c r="H17" s="63"/>
      <c r="I17" s="75"/>
      <c r="J17" s="90" t="s">
        <v>25</v>
      </c>
    </row>
    <row r="18" spans="1:10" ht="21" customHeight="1">
      <c r="A18" s="106"/>
      <c r="B18" s="107"/>
      <c r="C18" s="98"/>
      <c r="D18" s="95"/>
      <c r="E18" s="98"/>
      <c r="F18" s="63"/>
      <c r="G18" s="63"/>
      <c r="H18" s="63"/>
      <c r="I18" s="75"/>
      <c r="J18" s="91"/>
    </row>
    <row r="19" spans="1:10" s="54" customFormat="1" ht="21" customHeight="1">
      <c r="A19" s="65"/>
      <c r="B19" s="66" t="s">
        <v>26</v>
      </c>
      <c r="C19" s="67">
        <f>SUM(C17)</f>
        <v>0</v>
      </c>
      <c r="D19" s="67">
        <f t="shared" ref="D19:E19" si="2">SUM(D17)</f>
        <v>0</v>
      </c>
      <c r="E19" s="67">
        <f t="shared" si="2"/>
        <v>0</v>
      </c>
      <c r="F19" s="67">
        <f>SUM(F17:F18)</f>
        <v>0</v>
      </c>
      <c r="G19" s="67">
        <f>SUM(G17:G18)</f>
        <v>0</v>
      </c>
      <c r="H19" s="67">
        <f>SUM(H17:H18)</f>
        <v>0</v>
      </c>
      <c r="I19" s="76"/>
      <c r="J19" s="92"/>
    </row>
    <row r="20" spans="1:10" ht="22" customHeight="1">
      <c r="A20" s="96">
        <v>5</v>
      </c>
      <c r="B20" s="108" t="s">
        <v>27</v>
      </c>
      <c r="C20" s="99"/>
      <c r="D20" s="96"/>
      <c r="E20" s="99">
        <f>C20*D20</f>
        <v>0</v>
      </c>
      <c r="F20" s="63">
        <v>47.8</v>
      </c>
      <c r="G20" s="63"/>
      <c r="H20" s="63">
        <f>F20</f>
        <v>47.8</v>
      </c>
      <c r="I20" s="75" t="s">
        <v>28</v>
      </c>
      <c r="J20" s="83" t="s">
        <v>29</v>
      </c>
    </row>
    <row r="21" spans="1:10" ht="22" customHeight="1">
      <c r="A21" s="97"/>
      <c r="B21" s="116"/>
      <c r="C21" s="101"/>
      <c r="D21" s="97"/>
      <c r="E21" s="101"/>
      <c r="F21" s="63">
        <v>43.8</v>
      </c>
      <c r="G21" s="63"/>
      <c r="H21" s="63">
        <f t="shared" ref="H21:H26" si="3">F21</f>
        <v>43.8</v>
      </c>
      <c r="I21" s="75" t="s">
        <v>30</v>
      </c>
      <c r="J21" s="93"/>
    </row>
    <row r="22" spans="1:10" ht="22" customHeight="1">
      <c r="A22" s="97"/>
      <c r="B22" s="116"/>
      <c r="C22" s="101"/>
      <c r="D22" s="97"/>
      <c r="E22" s="101"/>
      <c r="F22" s="63">
        <v>52.8</v>
      </c>
      <c r="G22" s="63"/>
      <c r="H22" s="63">
        <f t="shared" si="3"/>
        <v>52.8</v>
      </c>
      <c r="I22" s="75" t="s">
        <v>31</v>
      </c>
      <c r="J22" s="93"/>
    </row>
    <row r="23" spans="1:10" ht="22" customHeight="1">
      <c r="A23" s="97"/>
      <c r="B23" s="116"/>
      <c r="C23" s="101"/>
      <c r="D23" s="97"/>
      <c r="E23" s="101"/>
      <c r="F23" s="63">
        <v>65.88</v>
      </c>
      <c r="G23" s="63"/>
      <c r="H23" s="63">
        <f t="shared" si="3"/>
        <v>65.88</v>
      </c>
      <c r="I23" s="75" t="s">
        <v>32</v>
      </c>
      <c r="J23" s="93"/>
    </row>
    <row r="24" spans="1:10" ht="22" customHeight="1">
      <c r="A24" s="97"/>
      <c r="B24" s="116"/>
      <c r="C24" s="101"/>
      <c r="D24" s="97"/>
      <c r="E24" s="101"/>
      <c r="F24" s="63">
        <v>48</v>
      </c>
      <c r="G24" s="63"/>
      <c r="H24" s="63">
        <f t="shared" si="3"/>
        <v>48</v>
      </c>
      <c r="I24" s="75" t="s">
        <v>33</v>
      </c>
      <c r="J24" s="93"/>
    </row>
    <row r="25" spans="1:10" ht="22" customHeight="1">
      <c r="A25" s="68"/>
      <c r="B25" s="69"/>
      <c r="C25" s="70"/>
      <c r="D25" s="68"/>
      <c r="E25" s="70"/>
      <c r="F25" s="63">
        <v>23.8</v>
      </c>
      <c r="G25" s="63"/>
      <c r="H25" s="63">
        <f t="shared" si="3"/>
        <v>23.8</v>
      </c>
      <c r="I25" s="75" t="s">
        <v>34</v>
      </c>
      <c r="J25" s="93"/>
    </row>
    <row r="26" spans="1:10" ht="22" customHeight="1">
      <c r="A26" s="68"/>
      <c r="B26" s="69"/>
      <c r="C26" s="70"/>
      <c r="D26" s="68"/>
      <c r="E26" s="70"/>
      <c r="F26" s="63">
        <v>72.5</v>
      </c>
      <c r="G26" s="63"/>
      <c r="H26" s="63">
        <f t="shared" si="3"/>
        <v>72.5</v>
      </c>
      <c r="I26" s="75" t="s">
        <v>31</v>
      </c>
      <c r="J26" s="93"/>
    </row>
    <row r="27" spans="1:10" s="54" customFormat="1" ht="21" customHeight="1">
      <c r="A27" s="65"/>
      <c r="B27" s="66" t="s">
        <v>35</v>
      </c>
      <c r="C27" s="67">
        <f>SUM(C20)</f>
        <v>0</v>
      </c>
      <c r="D27" s="67">
        <f t="shared" ref="D27:E27" si="4">SUM(D20)</f>
        <v>0</v>
      </c>
      <c r="E27" s="67">
        <f t="shared" si="4"/>
        <v>0</v>
      </c>
      <c r="F27" s="67">
        <f>SUM(F20:F26)</f>
        <v>354.58</v>
      </c>
      <c r="G27" s="67">
        <f>SUM(G20:G20)</f>
        <v>0</v>
      </c>
      <c r="H27" s="67">
        <f>SUM(H20:H26)</f>
        <v>354.58</v>
      </c>
      <c r="I27" s="76"/>
      <c r="J27" s="84"/>
    </row>
    <row r="28" spans="1:10" ht="21" customHeight="1">
      <c r="A28" s="61">
        <v>6</v>
      </c>
      <c r="B28" s="62" t="s">
        <v>36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>F28+G28</f>
        <v>0</v>
      </c>
      <c r="I28" s="75"/>
      <c r="J28" s="83" t="s">
        <v>37</v>
      </c>
    </row>
    <row r="29" spans="1:10" s="54" customFormat="1" ht="21" customHeight="1">
      <c r="A29" s="65"/>
      <c r="B29" s="66" t="s">
        <v>38</v>
      </c>
      <c r="C29" s="67">
        <f>SUM(C28)</f>
        <v>0</v>
      </c>
      <c r="D29" s="67">
        <f t="shared" ref="D29:E29" si="5">SUM(D28)</f>
        <v>0</v>
      </c>
      <c r="E29" s="67">
        <f t="shared" si="5"/>
        <v>0</v>
      </c>
      <c r="F29" s="67">
        <f>SUM(F28:F28)</f>
        <v>0</v>
      </c>
      <c r="G29" s="67">
        <f>SUM(G28:G28)</f>
        <v>0</v>
      </c>
      <c r="H29" s="67">
        <f>SUM(H28:H28)</f>
        <v>0</v>
      </c>
      <c r="I29" s="76"/>
      <c r="J29" s="92"/>
    </row>
    <row r="30" spans="1:10" ht="21" customHeight="1">
      <c r="A30" s="106">
        <v>7</v>
      </c>
      <c r="B30" s="107" t="s">
        <v>39</v>
      </c>
      <c r="C30" s="98">
        <v>0</v>
      </c>
      <c r="D30" s="95"/>
      <c r="E30" s="98">
        <f>C30*D30</f>
        <v>0</v>
      </c>
      <c r="F30" s="63">
        <v>0</v>
      </c>
      <c r="G30" s="63">
        <v>0</v>
      </c>
      <c r="H30" s="63">
        <f>F30+G30</f>
        <v>0</v>
      </c>
      <c r="I30" s="75"/>
      <c r="J30" s="85"/>
    </row>
    <row r="31" spans="1:10" ht="21" customHeight="1">
      <c r="A31" s="106"/>
      <c r="B31" s="107"/>
      <c r="C31" s="98"/>
      <c r="D31" s="95"/>
      <c r="E31" s="98"/>
      <c r="F31" s="63">
        <v>0</v>
      </c>
      <c r="G31" s="63">
        <v>0</v>
      </c>
      <c r="H31" s="63">
        <f>F31+G31</f>
        <v>0</v>
      </c>
      <c r="I31" s="75"/>
      <c r="J31" s="86"/>
    </row>
    <row r="32" spans="1:10" s="54" customFormat="1" ht="21" customHeight="1">
      <c r="A32" s="65"/>
      <c r="B32" s="66" t="s">
        <v>40</v>
      </c>
      <c r="C32" s="67">
        <f>SUM(C30)</f>
        <v>0</v>
      </c>
      <c r="D32" s="67">
        <f t="shared" ref="D32:E32" si="6">SUM(D30)</f>
        <v>0</v>
      </c>
      <c r="E32" s="67">
        <f t="shared" si="6"/>
        <v>0</v>
      </c>
      <c r="F32" s="67">
        <f>SUM(F30:F31)</f>
        <v>0</v>
      </c>
      <c r="G32" s="67">
        <f>SUM(G30:G31)</f>
        <v>0</v>
      </c>
      <c r="H32" s="67">
        <f>SUM(H30:H31)</f>
        <v>0</v>
      </c>
      <c r="I32" s="76"/>
      <c r="J32" s="87"/>
    </row>
    <row r="33" spans="1:10" ht="21" customHeight="1">
      <c r="A33" s="106">
        <v>8</v>
      </c>
      <c r="B33" s="107" t="s">
        <v>41</v>
      </c>
      <c r="C33" s="98">
        <v>0</v>
      </c>
      <c r="D33" s="95"/>
      <c r="E33" s="98">
        <f>C33*D33</f>
        <v>0</v>
      </c>
      <c r="F33" s="63">
        <v>0</v>
      </c>
      <c r="G33" s="63">
        <v>0</v>
      </c>
      <c r="H33" s="63">
        <f>F33+G33</f>
        <v>0</v>
      </c>
      <c r="I33" s="75"/>
      <c r="J33" s="90" t="s">
        <v>42</v>
      </c>
    </row>
    <row r="34" spans="1:10" ht="21" customHeight="1">
      <c r="A34" s="106"/>
      <c r="B34" s="107"/>
      <c r="C34" s="98"/>
      <c r="D34" s="95"/>
      <c r="E34" s="98"/>
      <c r="F34" s="63">
        <v>0</v>
      </c>
      <c r="G34" s="63">
        <v>0</v>
      </c>
      <c r="H34" s="63">
        <f>F34+G34</f>
        <v>0</v>
      </c>
      <c r="I34" s="75"/>
      <c r="J34" s="91"/>
    </row>
    <row r="35" spans="1:10" s="54" customFormat="1" ht="21" customHeight="1">
      <c r="A35" s="65"/>
      <c r="B35" s="66" t="s">
        <v>43</v>
      </c>
      <c r="C35" s="67">
        <f>SUM(C33)</f>
        <v>0</v>
      </c>
      <c r="D35" s="67">
        <f t="shared" ref="D35:E35" si="7">SUM(D33)</f>
        <v>0</v>
      </c>
      <c r="E35" s="67">
        <f t="shared" si="7"/>
        <v>0</v>
      </c>
      <c r="F35" s="67">
        <f>SUM(F33:F34)</f>
        <v>0</v>
      </c>
      <c r="G35" s="67">
        <f t="shared" ref="G35:H35" si="8">SUM(G33:G34)</f>
        <v>0</v>
      </c>
      <c r="H35" s="67">
        <f t="shared" si="8"/>
        <v>0</v>
      </c>
      <c r="I35" s="76"/>
      <c r="J35" s="92"/>
    </row>
    <row r="36" spans="1:10" ht="21" customHeight="1">
      <c r="A36" s="61">
        <v>9</v>
      </c>
      <c r="B36" s="62" t="s">
        <v>44</v>
      </c>
      <c r="C36" s="63">
        <v>0</v>
      </c>
      <c r="D36" s="64"/>
      <c r="E36" s="63">
        <f>C36*D36</f>
        <v>0</v>
      </c>
      <c r="F36" s="63">
        <v>0</v>
      </c>
      <c r="G36" s="63">
        <v>0</v>
      </c>
      <c r="H36" s="63">
        <f>F36+G36</f>
        <v>0</v>
      </c>
      <c r="I36" s="75"/>
      <c r="J36" s="83" t="s">
        <v>45</v>
      </c>
    </row>
    <row r="37" spans="1:10" s="54" customFormat="1" ht="21" customHeight="1">
      <c r="A37" s="65"/>
      <c r="B37" s="66" t="s">
        <v>46</v>
      </c>
      <c r="C37" s="67">
        <f>SUM(C36)</f>
        <v>0</v>
      </c>
      <c r="D37" s="67">
        <f t="shared" ref="D37:E37" si="9">SUM(D36)</f>
        <v>0</v>
      </c>
      <c r="E37" s="67">
        <f t="shared" si="9"/>
        <v>0</v>
      </c>
      <c r="F37" s="67">
        <f>SUM(F36:F36)</f>
        <v>0</v>
      </c>
      <c r="G37" s="67">
        <f>SUM(G36:G36)</f>
        <v>0</v>
      </c>
      <c r="H37" s="67">
        <f>SUM(H36:H36)</f>
        <v>0</v>
      </c>
      <c r="I37" s="76"/>
      <c r="J37" s="84"/>
    </row>
    <row r="38" spans="1:10" ht="21" customHeight="1">
      <c r="A38" s="96">
        <v>10</v>
      </c>
      <c r="B38" s="108" t="s">
        <v>47</v>
      </c>
      <c r="C38" s="99">
        <v>0</v>
      </c>
      <c r="D38" s="96"/>
      <c r="E38" s="99">
        <f>C38*D38</f>
        <v>0</v>
      </c>
      <c r="F38" s="63"/>
      <c r="G38" s="63"/>
      <c r="H38" s="63"/>
      <c r="I38" s="75"/>
      <c r="J38" s="85"/>
    </row>
    <row r="39" spans="1:10" ht="21" customHeight="1">
      <c r="A39" s="97"/>
      <c r="B39" s="116"/>
      <c r="C39" s="101"/>
      <c r="D39" s="97"/>
      <c r="E39" s="101"/>
      <c r="F39" s="63"/>
      <c r="G39" s="63"/>
      <c r="H39" s="63"/>
      <c r="I39" s="75"/>
      <c r="J39" s="86"/>
    </row>
    <row r="40" spans="1:10" ht="21" customHeight="1">
      <c r="A40" s="97"/>
      <c r="B40" s="116"/>
      <c r="C40" s="101"/>
      <c r="D40" s="97"/>
      <c r="E40" s="101"/>
      <c r="F40" s="63"/>
      <c r="G40" s="63"/>
      <c r="H40" s="63"/>
      <c r="I40" s="75"/>
      <c r="J40" s="86"/>
    </row>
    <row r="41" spans="1:10" s="54" customFormat="1" ht="21" customHeight="1">
      <c r="A41" s="65"/>
      <c r="B41" s="66" t="s">
        <v>48</v>
      </c>
      <c r="C41" s="67">
        <f>SUM(C38)</f>
        <v>0</v>
      </c>
      <c r="D41" s="67">
        <f t="shared" ref="D41:E41" si="10">SUM(D38)</f>
        <v>0</v>
      </c>
      <c r="E41" s="67">
        <f t="shared" si="10"/>
        <v>0</v>
      </c>
      <c r="F41" s="67">
        <f>SUM(F38:F40)</f>
        <v>0</v>
      </c>
      <c r="G41" s="67">
        <f>SUM(G38:G40)</f>
        <v>0</v>
      </c>
      <c r="H41" s="67">
        <f>SUM(H38:H40)</f>
        <v>0</v>
      </c>
      <c r="I41" s="76"/>
      <c r="J41" s="87"/>
    </row>
    <row r="42" spans="1:10" ht="21" customHeight="1">
      <c r="A42" s="65"/>
      <c r="B42" s="66" t="s">
        <v>49</v>
      </c>
      <c r="C42" s="67">
        <f>SUM(C41,C37,C35,C32,C29,C27,C19,C16,C13,C10)</f>
        <v>0</v>
      </c>
      <c r="D42" s="67">
        <f t="shared" ref="D42:H42" si="11">SUM(D41,D37,D35,D32,D29,D27,D19,D16,D13,D10)</f>
        <v>0</v>
      </c>
      <c r="E42" s="67">
        <f t="shared" si="11"/>
        <v>0</v>
      </c>
      <c r="F42" s="67">
        <f t="shared" si="11"/>
        <v>354.58</v>
      </c>
      <c r="G42" s="67">
        <f t="shared" si="11"/>
        <v>0</v>
      </c>
      <c r="H42" s="67">
        <f t="shared" si="11"/>
        <v>354.58</v>
      </c>
      <c r="I42" s="76"/>
      <c r="J42" s="77"/>
    </row>
    <row r="46" spans="1:10" ht="21" customHeight="1">
      <c r="A46" s="113" t="s">
        <v>50</v>
      </c>
      <c r="B46" s="114"/>
      <c r="C46" s="115" t="s">
        <v>51</v>
      </c>
      <c r="D46" s="115"/>
      <c r="E46" s="115" t="s">
        <v>52</v>
      </c>
      <c r="F46" s="115"/>
      <c r="G46" s="115" t="s">
        <v>53</v>
      </c>
      <c r="H46" s="115"/>
      <c r="I46" s="78" t="s">
        <v>54</v>
      </c>
    </row>
    <row r="47" spans="1:10" ht="21" customHeight="1">
      <c r="A47" s="103">
        <f>E42</f>
        <v>0</v>
      </c>
      <c r="B47" s="104"/>
      <c r="C47" s="104">
        <f>H42</f>
        <v>354.58</v>
      </c>
      <c r="D47" s="104"/>
      <c r="E47" s="104">
        <f>F42</f>
        <v>354.58</v>
      </c>
      <c r="F47" s="104"/>
      <c r="G47" s="104">
        <f>G42</f>
        <v>0</v>
      </c>
      <c r="H47" s="104"/>
      <c r="I47" s="79">
        <f>A47-C47</f>
        <v>-354.58</v>
      </c>
    </row>
    <row r="49" spans="1:9" ht="21" customHeight="1">
      <c r="A49" s="71" t="s">
        <v>55</v>
      </c>
      <c r="B49" s="72"/>
      <c r="C49" s="73" t="s">
        <v>56</v>
      </c>
      <c r="D49" s="71"/>
      <c r="E49" s="71" t="s">
        <v>57</v>
      </c>
      <c r="F49" s="71"/>
      <c r="G49" s="71" t="s">
        <v>58</v>
      </c>
      <c r="H49" s="71"/>
      <c r="I49" s="72"/>
    </row>
  </sheetData>
  <mergeCells count="66">
    <mergeCell ref="C2:H2"/>
    <mergeCell ref="C6:E6"/>
    <mergeCell ref="F6:I6"/>
    <mergeCell ref="A46:B46"/>
    <mergeCell ref="C46:D46"/>
    <mergeCell ref="E46:F46"/>
    <mergeCell ref="G46:H46"/>
    <mergeCell ref="B14:B15"/>
    <mergeCell ref="B17:B18"/>
    <mergeCell ref="B20:B24"/>
    <mergeCell ref="B30:B31"/>
    <mergeCell ref="B33:B34"/>
    <mergeCell ref="B38:B40"/>
    <mergeCell ref="C8:C9"/>
    <mergeCell ref="C11:C12"/>
    <mergeCell ref="C14:C15"/>
    <mergeCell ref="A47:B47"/>
    <mergeCell ref="C47:D47"/>
    <mergeCell ref="E47:F47"/>
    <mergeCell ref="G47:H47"/>
    <mergeCell ref="A6:A7"/>
    <mergeCell ref="A8:A9"/>
    <mergeCell ref="A11:A12"/>
    <mergeCell ref="A14:A15"/>
    <mergeCell ref="A17:A18"/>
    <mergeCell ref="A20:A24"/>
    <mergeCell ref="A30:A31"/>
    <mergeCell ref="A33:A34"/>
    <mergeCell ref="A38:A40"/>
    <mergeCell ref="B6:B7"/>
    <mergeCell ref="B8:B9"/>
    <mergeCell ref="B11:B12"/>
    <mergeCell ref="C17:C18"/>
    <mergeCell ref="C20:C24"/>
    <mergeCell ref="C30:C31"/>
    <mergeCell ref="C33:C34"/>
    <mergeCell ref="C38:C40"/>
    <mergeCell ref="D30:D31"/>
    <mergeCell ref="D33:D34"/>
    <mergeCell ref="D38:D40"/>
    <mergeCell ref="E8:E9"/>
    <mergeCell ref="E11:E12"/>
    <mergeCell ref="E14:E15"/>
    <mergeCell ref="E17:E18"/>
    <mergeCell ref="E20:E24"/>
    <mergeCell ref="E30:E31"/>
    <mergeCell ref="E33:E34"/>
    <mergeCell ref="E38:E40"/>
    <mergeCell ref="D8:D9"/>
    <mergeCell ref="D11:D12"/>
    <mergeCell ref="D14:D15"/>
    <mergeCell ref="D17:D18"/>
    <mergeCell ref="D20:D24"/>
    <mergeCell ref="J36:J37"/>
    <mergeCell ref="J38:J41"/>
    <mergeCell ref="H4:I5"/>
    <mergeCell ref="J17:J19"/>
    <mergeCell ref="J20:J27"/>
    <mergeCell ref="J28:J29"/>
    <mergeCell ref="J30:J32"/>
    <mergeCell ref="J33:J35"/>
    <mergeCell ref="J4:J5"/>
    <mergeCell ref="J6:J7"/>
    <mergeCell ref="J8:J10"/>
    <mergeCell ref="J11:J13"/>
    <mergeCell ref="J14:J16"/>
  </mergeCells>
  <phoneticPr fontId="14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CAE4-E9AE-C54B-AB7F-8D6243DAD4D9}">
  <dimension ref="B1:K23"/>
  <sheetViews>
    <sheetView tabSelected="1" topLeftCell="B1" workbookViewId="0">
      <selection activeCell="J8" sqref="J8:K8"/>
    </sheetView>
  </sheetViews>
  <sheetFormatPr baseColWidth="10" defaultColWidth="9" defaultRowHeight="14"/>
  <cols>
    <col min="1" max="1" width="1.5" customWidth="1"/>
    <col min="2" max="3" width="2.1640625" customWidth="1"/>
    <col min="4" max="4" width="8.5" customWidth="1"/>
    <col min="5" max="5" width="0.83203125" customWidth="1"/>
    <col min="6" max="6" width="16" customWidth="1"/>
    <col min="7" max="7" width="10.33203125" customWidth="1"/>
    <col min="8" max="8" width="11.1640625" customWidth="1"/>
    <col min="9" max="9" width="1" customWidth="1"/>
    <col min="10" max="10" width="6.83203125" customWidth="1"/>
    <col min="11" max="11" width="20.832031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10" t="s">
        <v>59</v>
      </c>
      <c r="C3" s="110"/>
      <c r="D3" s="110"/>
      <c r="E3" s="110"/>
      <c r="F3" s="110"/>
      <c r="G3" s="110"/>
      <c r="H3" s="110"/>
      <c r="I3" s="110"/>
      <c r="J3" s="110"/>
      <c r="K3" s="110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5"/>
    </row>
    <row r="5" spans="2:11" ht="20" customHeight="1">
      <c r="B5" s="28"/>
      <c r="C5" s="29"/>
      <c r="D5" s="30" t="s">
        <v>60</v>
      </c>
      <c r="E5" s="30"/>
      <c r="F5" s="141" t="s">
        <v>112</v>
      </c>
      <c r="G5" s="142"/>
      <c r="H5" s="30" t="s">
        <v>61</v>
      </c>
      <c r="I5" s="29"/>
      <c r="J5" s="141" t="s">
        <v>113</v>
      </c>
      <c r="K5" s="143"/>
    </row>
    <row r="6" spans="2:11" ht="20" customHeight="1">
      <c r="B6" s="31"/>
      <c r="C6" s="32"/>
      <c r="D6" s="33" t="s">
        <v>62</v>
      </c>
      <c r="E6" s="33"/>
      <c r="F6" s="138" t="s">
        <v>116</v>
      </c>
      <c r="G6" s="138"/>
      <c r="H6" s="33" t="s">
        <v>63</v>
      </c>
      <c r="I6" s="32"/>
      <c r="J6" s="139" t="s">
        <v>115</v>
      </c>
      <c r="K6" s="140"/>
    </row>
    <row r="7" spans="2:11" ht="20" customHeight="1">
      <c r="B7" s="31"/>
      <c r="C7" s="32"/>
      <c r="D7" s="33" t="s">
        <v>64</v>
      </c>
      <c r="E7" s="33"/>
      <c r="F7" s="138" t="s">
        <v>117</v>
      </c>
      <c r="G7" s="138"/>
      <c r="H7" s="33" t="s">
        <v>65</v>
      </c>
      <c r="I7" s="46"/>
      <c r="J7" s="139" t="s">
        <v>114</v>
      </c>
      <c r="K7" s="140"/>
    </row>
    <row r="8" spans="2:11" ht="20" customHeight="1">
      <c r="B8" s="34"/>
      <c r="C8" s="35"/>
      <c r="D8" s="36"/>
      <c r="E8" s="36"/>
      <c r="F8" s="37"/>
      <c r="G8" s="37"/>
      <c r="H8" s="36" t="s">
        <v>66</v>
      </c>
      <c r="I8" s="47"/>
      <c r="J8" s="132" t="s">
        <v>119</v>
      </c>
      <c r="K8" s="133"/>
    </row>
    <row r="9" spans="2:11" ht="20" customHeight="1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52" customHeight="1">
      <c r="B10" s="134" t="s">
        <v>3</v>
      </c>
      <c r="C10" s="135"/>
      <c r="D10" s="39" t="s">
        <v>67</v>
      </c>
      <c r="E10" s="117" t="s">
        <v>68</v>
      </c>
      <c r="F10" s="119"/>
      <c r="G10" s="41" t="s">
        <v>69</v>
      </c>
      <c r="H10" s="40" t="s">
        <v>70</v>
      </c>
      <c r="I10" s="136" t="s">
        <v>71</v>
      </c>
      <c r="J10" s="137"/>
      <c r="K10" s="41" t="s">
        <v>72</v>
      </c>
    </row>
    <row r="11" spans="2:11" ht="20" customHeight="1">
      <c r="B11" s="126">
        <v>1</v>
      </c>
      <c r="C11" s="127"/>
      <c r="D11" s="128" t="s">
        <v>73</v>
      </c>
      <c r="E11" s="126" t="s">
        <v>74</v>
      </c>
      <c r="F11" s="127"/>
      <c r="G11" s="42">
        <v>589</v>
      </c>
      <c r="H11" s="42">
        <v>589</v>
      </c>
      <c r="I11" s="124"/>
      <c r="J11" s="125"/>
      <c r="K11" s="48" t="s">
        <v>75</v>
      </c>
    </row>
    <row r="12" spans="2:11" ht="20" customHeight="1">
      <c r="B12" s="126">
        <v>2</v>
      </c>
      <c r="C12" s="127"/>
      <c r="D12" s="129"/>
      <c r="E12" s="131" t="s">
        <v>76</v>
      </c>
      <c r="F12" s="131"/>
      <c r="G12" s="42">
        <v>15</v>
      </c>
      <c r="H12" s="42">
        <v>15</v>
      </c>
      <c r="I12" s="124"/>
      <c r="J12" s="125"/>
      <c r="K12" s="48" t="s">
        <v>77</v>
      </c>
    </row>
    <row r="13" spans="2:11" ht="20" customHeight="1">
      <c r="B13" s="126">
        <v>3</v>
      </c>
      <c r="C13" s="127"/>
      <c r="D13" s="129"/>
      <c r="E13" s="126" t="s">
        <v>78</v>
      </c>
      <c r="F13" s="127"/>
      <c r="G13" s="42"/>
      <c r="H13" s="42"/>
      <c r="I13" s="124"/>
      <c r="J13" s="125"/>
      <c r="K13" s="48" t="s">
        <v>75</v>
      </c>
    </row>
    <row r="14" spans="2:11" ht="20" customHeight="1">
      <c r="B14" s="126">
        <v>4</v>
      </c>
      <c r="C14" s="127"/>
      <c r="D14" s="129"/>
      <c r="E14" s="126" t="s">
        <v>79</v>
      </c>
      <c r="F14" s="127"/>
      <c r="G14" s="42">
        <v>100</v>
      </c>
      <c r="H14" s="42">
        <v>100</v>
      </c>
      <c r="I14" s="124"/>
      <c r="J14" s="125"/>
      <c r="K14" s="48" t="s">
        <v>80</v>
      </c>
    </row>
    <row r="15" spans="2:11" ht="20" customHeight="1">
      <c r="B15" s="126">
        <v>5</v>
      </c>
      <c r="C15" s="127"/>
      <c r="D15" s="128" t="s">
        <v>47</v>
      </c>
      <c r="E15" s="131"/>
      <c r="F15" s="131"/>
      <c r="G15" s="42">
        <v>0</v>
      </c>
      <c r="H15" s="42"/>
      <c r="I15" s="124"/>
      <c r="J15" s="125"/>
      <c r="K15" s="48"/>
    </row>
    <row r="16" spans="2:11" ht="20" customHeight="1">
      <c r="B16" s="126">
        <v>6</v>
      </c>
      <c r="C16" s="127"/>
      <c r="D16" s="129"/>
      <c r="E16" s="131"/>
      <c r="F16" s="131"/>
      <c r="G16" s="42">
        <v>0</v>
      </c>
      <c r="H16" s="42"/>
      <c r="I16" s="124"/>
      <c r="J16" s="125"/>
      <c r="K16" s="48"/>
    </row>
    <row r="17" spans="2:11" ht="20" customHeight="1">
      <c r="B17" s="126">
        <v>7</v>
      </c>
      <c r="C17" s="127"/>
      <c r="D17" s="130"/>
      <c r="E17" s="131"/>
      <c r="F17" s="131"/>
      <c r="G17" s="42">
        <v>0</v>
      </c>
      <c r="H17" s="42"/>
      <c r="I17" s="124"/>
      <c r="J17" s="125"/>
      <c r="K17" s="48"/>
    </row>
    <row r="18" spans="2:11" ht="20" customHeight="1">
      <c r="B18" s="117" t="s">
        <v>49</v>
      </c>
      <c r="C18" s="118"/>
      <c r="D18" s="118"/>
      <c r="E18" s="118"/>
      <c r="F18" s="119"/>
      <c r="G18" s="43">
        <f>SUM(G11:G17)</f>
        <v>704</v>
      </c>
      <c r="H18" s="43">
        <f>SUM(H11:H17)</f>
        <v>704</v>
      </c>
      <c r="I18" s="120">
        <f>SUM(I11:J17)</f>
        <v>0</v>
      </c>
      <c r="J18" s="121"/>
      <c r="K18" s="49"/>
    </row>
    <row r="19" spans="2:11" ht="20" customHeight="1">
      <c r="B19" s="38"/>
      <c r="C19" s="38"/>
      <c r="D19" s="38"/>
      <c r="E19" s="38"/>
      <c r="F19" s="38"/>
      <c r="G19" s="38"/>
      <c r="H19" s="38"/>
      <c r="I19" s="38"/>
      <c r="J19" s="50"/>
      <c r="K19" s="38"/>
    </row>
    <row r="20" spans="2:11" ht="20" customHeight="1">
      <c r="B20" s="122" t="s">
        <v>70</v>
      </c>
      <c r="C20" s="122"/>
      <c r="D20" s="122"/>
      <c r="E20" s="122"/>
      <c r="F20" s="122"/>
      <c r="G20" s="122" t="s">
        <v>81</v>
      </c>
      <c r="H20" s="122"/>
      <c r="I20" s="122"/>
      <c r="J20" s="122"/>
      <c r="K20" s="41" t="s">
        <v>82</v>
      </c>
    </row>
    <row r="21" spans="2:11" ht="20" customHeight="1">
      <c r="B21" s="123">
        <f>H18</f>
        <v>704</v>
      </c>
      <c r="C21" s="123"/>
      <c r="D21" s="123"/>
      <c r="E21" s="123"/>
      <c r="F21" s="123"/>
      <c r="G21" s="123">
        <f>I18</f>
        <v>0</v>
      </c>
      <c r="H21" s="123"/>
      <c r="I21" s="123"/>
      <c r="J21" s="123"/>
      <c r="K21" s="51">
        <f>SUM(B21:J21)</f>
        <v>704</v>
      </c>
    </row>
    <row r="22" spans="2:11" ht="20" customHeight="1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2:11" ht="20" customHeight="1">
      <c r="B23" s="38" t="s">
        <v>83</v>
      </c>
      <c r="C23" s="38"/>
      <c r="D23" s="38"/>
      <c r="E23" s="38"/>
      <c r="F23" s="38" t="s">
        <v>56</v>
      </c>
      <c r="G23" s="38" t="s">
        <v>84</v>
      </c>
      <c r="H23" s="38"/>
      <c r="I23" s="38"/>
      <c r="J23" s="38" t="s">
        <v>58</v>
      </c>
      <c r="K23" s="38"/>
    </row>
  </sheetData>
  <mergeCells count="40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" workbookViewId="0">
      <selection activeCell="G26" sqref="G26:H26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54" t="s">
        <v>90</v>
      </c>
      <c r="C5" s="154"/>
      <c r="D5" s="154"/>
      <c r="E5" s="154"/>
      <c r="F5" s="154"/>
      <c r="G5" s="154"/>
      <c r="H5" s="154"/>
      <c r="I5" s="154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60</v>
      </c>
      <c r="E8" s="7"/>
      <c r="F8" s="8"/>
      <c r="G8" s="7" t="s">
        <v>61</v>
      </c>
      <c r="H8" s="7"/>
      <c r="I8" s="18"/>
    </row>
    <row r="9" spans="2:9" ht="17.25" customHeight="1">
      <c r="B9" s="5"/>
      <c r="C9" s="6"/>
      <c r="D9" s="7" t="s">
        <v>62</v>
      </c>
      <c r="E9" s="7"/>
      <c r="F9" s="8"/>
      <c r="G9" s="7" t="s">
        <v>63</v>
      </c>
      <c r="H9" s="7"/>
      <c r="I9" s="18"/>
    </row>
    <row r="10" spans="2:9" ht="17.25" customHeight="1">
      <c r="B10" s="5"/>
      <c r="C10" s="6"/>
      <c r="D10" s="7" t="s">
        <v>64</v>
      </c>
      <c r="E10" s="7"/>
      <c r="F10" s="9"/>
      <c r="G10" s="7" t="s">
        <v>65</v>
      </c>
      <c r="H10" s="7"/>
      <c r="I10" s="19"/>
    </row>
    <row r="11" spans="2:9">
      <c r="B11" s="10"/>
      <c r="C11" s="11"/>
      <c r="D11" s="11"/>
      <c r="E11" s="11"/>
      <c r="F11" s="11"/>
      <c r="G11" s="11"/>
      <c r="H11" s="11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48" t="s">
        <v>3</v>
      </c>
      <c r="C13" s="150"/>
      <c r="D13" s="12" t="s">
        <v>67</v>
      </c>
      <c r="E13" s="148" t="s">
        <v>68</v>
      </c>
      <c r="F13" s="150"/>
      <c r="G13" s="148" t="s">
        <v>91</v>
      </c>
      <c r="H13" s="150"/>
      <c r="I13" s="21" t="s">
        <v>72</v>
      </c>
    </row>
    <row r="14" spans="2:9" ht="21" customHeight="1">
      <c r="B14" s="144">
        <v>1</v>
      </c>
      <c r="C14" s="145"/>
      <c r="D14" s="151" t="s">
        <v>73</v>
      </c>
      <c r="E14" s="144" t="s">
        <v>74</v>
      </c>
      <c r="F14" s="145"/>
      <c r="G14" s="146"/>
      <c r="H14" s="147"/>
      <c r="I14" s="22" t="s">
        <v>92</v>
      </c>
    </row>
    <row r="15" spans="2:9" ht="21" customHeight="1">
      <c r="B15" s="144">
        <v>2</v>
      </c>
      <c r="C15" s="145"/>
      <c r="D15" s="152"/>
      <c r="E15" s="144" t="s">
        <v>76</v>
      </c>
      <c r="F15" s="145"/>
      <c r="G15" s="146"/>
      <c r="H15" s="147"/>
      <c r="I15" s="22" t="s">
        <v>92</v>
      </c>
    </row>
    <row r="16" spans="2:9" ht="21" customHeight="1">
      <c r="B16" s="144">
        <v>3</v>
      </c>
      <c r="C16" s="145"/>
      <c r="D16" s="152"/>
      <c r="E16" s="144" t="s">
        <v>78</v>
      </c>
      <c r="F16" s="145"/>
      <c r="G16" s="146"/>
      <c r="H16" s="147"/>
      <c r="I16" s="22" t="s">
        <v>93</v>
      </c>
    </row>
    <row r="17" spans="2:9" ht="21" customHeight="1">
      <c r="B17" s="144">
        <v>4</v>
      </c>
      <c r="C17" s="145"/>
      <c r="D17" s="152"/>
      <c r="E17" s="144" t="s">
        <v>79</v>
      </c>
      <c r="F17" s="145"/>
      <c r="G17" s="146"/>
      <c r="H17" s="147"/>
      <c r="I17" s="22" t="s">
        <v>92</v>
      </c>
    </row>
    <row r="18" spans="2:9" ht="21" customHeight="1">
      <c r="B18" s="144">
        <v>5</v>
      </c>
      <c r="C18" s="145"/>
      <c r="D18" s="14" t="s">
        <v>94</v>
      </c>
      <c r="E18" s="144" t="s">
        <v>95</v>
      </c>
      <c r="F18" s="145"/>
      <c r="G18" s="146"/>
      <c r="H18" s="147"/>
      <c r="I18" s="22"/>
    </row>
    <row r="19" spans="2:9" ht="21" customHeight="1">
      <c r="B19" s="144">
        <v>6</v>
      </c>
      <c r="C19" s="145"/>
      <c r="D19" s="151" t="s">
        <v>96</v>
      </c>
      <c r="E19" s="144" t="s">
        <v>95</v>
      </c>
      <c r="F19" s="145"/>
      <c r="G19" s="146"/>
      <c r="H19" s="147"/>
      <c r="I19" s="22"/>
    </row>
    <row r="20" spans="2:9" ht="21" customHeight="1">
      <c r="B20" s="144">
        <v>7</v>
      </c>
      <c r="C20" s="145"/>
      <c r="D20" s="152"/>
      <c r="E20" s="144" t="s">
        <v>79</v>
      </c>
      <c r="F20" s="145"/>
      <c r="G20" s="146"/>
      <c r="H20" s="147"/>
      <c r="I20" s="22" t="s">
        <v>97</v>
      </c>
    </row>
    <row r="21" spans="2:9" ht="21" customHeight="1">
      <c r="B21" s="144">
        <v>8</v>
      </c>
      <c r="C21" s="145"/>
      <c r="D21" s="153"/>
      <c r="E21" s="144" t="s">
        <v>98</v>
      </c>
      <c r="F21" s="145"/>
      <c r="G21" s="146"/>
      <c r="H21" s="147"/>
      <c r="I21" s="22" t="s">
        <v>97</v>
      </c>
    </row>
    <row r="22" spans="2:9" ht="32" customHeight="1">
      <c r="B22" s="144">
        <v>9</v>
      </c>
      <c r="C22" s="145"/>
      <c r="D22" s="15" t="s">
        <v>39</v>
      </c>
      <c r="E22" s="144" t="s">
        <v>99</v>
      </c>
      <c r="F22" s="145"/>
      <c r="G22" s="146"/>
      <c r="H22" s="147"/>
      <c r="I22" s="23"/>
    </row>
    <row r="23" spans="2:9" ht="21" customHeight="1">
      <c r="B23" s="144">
        <v>10</v>
      </c>
      <c r="C23" s="145"/>
      <c r="D23" s="15" t="s">
        <v>100</v>
      </c>
      <c r="E23" s="144" t="s">
        <v>101</v>
      </c>
      <c r="F23" s="145"/>
      <c r="G23" s="146"/>
      <c r="H23" s="147"/>
      <c r="I23" s="22"/>
    </row>
    <row r="24" spans="2:9" ht="21" customHeight="1">
      <c r="B24" s="144">
        <v>11</v>
      </c>
      <c r="C24" s="145"/>
      <c r="D24" s="15" t="s">
        <v>102</v>
      </c>
      <c r="E24" s="144" t="s">
        <v>103</v>
      </c>
      <c r="F24" s="145"/>
      <c r="G24" s="146"/>
      <c r="H24" s="147"/>
      <c r="I24" s="22"/>
    </row>
    <row r="25" spans="2:9" ht="21" customHeight="1">
      <c r="B25" s="144">
        <v>12</v>
      </c>
      <c r="C25" s="145"/>
      <c r="D25" s="15" t="s">
        <v>104</v>
      </c>
      <c r="E25" s="144" t="s">
        <v>105</v>
      </c>
      <c r="F25" s="145"/>
      <c r="G25" s="146"/>
      <c r="H25" s="147"/>
      <c r="I25" s="22"/>
    </row>
    <row r="26" spans="2:9" ht="21" customHeight="1">
      <c r="B26" s="144">
        <v>13</v>
      </c>
      <c r="C26" s="145"/>
      <c r="D26" s="13" t="s">
        <v>106</v>
      </c>
      <c r="E26" s="144" t="s">
        <v>107</v>
      </c>
      <c r="F26" s="145"/>
      <c r="G26" s="146"/>
      <c r="H26" s="147"/>
      <c r="I26" s="22"/>
    </row>
    <row r="27" spans="2:9" ht="21" customHeight="1">
      <c r="B27" s="144">
        <v>14</v>
      </c>
      <c r="C27" s="145"/>
      <c r="D27" s="151" t="s">
        <v>47</v>
      </c>
      <c r="E27" s="144" t="s">
        <v>108</v>
      </c>
      <c r="F27" s="145"/>
      <c r="G27" s="146"/>
      <c r="H27" s="147"/>
      <c r="I27" s="22" t="s">
        <v>109</v>
      </c>
    </row>
    <row r="28" spans="2:9" ht="21" customHeight="1">
      <c r="B28" s="144">
        <v>15</v>
      </c>
      <c r="C28" s="145"/>
      <c r="D28" s="152"/>
      <c r="E28" s="144"/>
      <c r="F28" s="145"/>
      <c r="G28" s="146"/>
      <c r="H28" s="147"/>
      <c r="I28" s="24"/>
    </row>
    <row r="29" spans="2:9" ht="21" customHeight="1">
      <c r="B29" s="144">
        <v>16</v>
      </c>
      <c r="C29" s="145"/>
      <c r="D29" s="152"/>
      <c r="E29" s="144"/>
      <c r="F29" s="145"/>
      <c r="G29" s="146"/>
      <c r="H29" s="147"/>
      <c r="I29" s="23"/>
    </row>
    <row r="30" spans="2:9" ht="21" customHeight="1">
      <c r="B30" s="144">
        <v>17</v>
      </c>
      <c r="C30" s="145"/>
      <c r="D30" s="152"/>
      <c r="E30" s="144"/>
      <c r="F30" s="145"/>
      <c r="G30" s="146"/>
      <c r="H30" s="147"/>
      <c r="I30" s="22"/>
    </row>
    <row r="31" spans="2:9" ht="21" customHeight="1">
      <c r="B31" s="144">
        <v>18</v>
      </c>
      <c r="C31" s="145"/>
      <c r="D31" s="153"/>
      <c r="E31" s="144"/>
      <c r="F31" s="145"/>
      <c r="G31" s="146"/>
      <c r="H31" s="147"/>
      <c r="I31" s="22"/>
    </row>
    <row r="32" spans="2:9" ht="29.25" customHeight="1">
      <c r="B32" s="148" t="s">
        <v>49</v>
      </c>
      <c r="C32" s="149"/>
      <c r="D32" s="149"/>
      <c r="E32" s="149"/>
      <c r="F32" s="150"/>
      <c r="G32" s="146">
        <f>SUM(G14:GH29)</f>
        <v>0</v>
      </c>
      <c r="H32" s="147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83</v>
      </c>
      <c r="C35" s="6"/>
      <c r="D35" s="6"/>
      <c r="E35" s="6"/>
      <c r="F35" s="6" t="s">
        <v>110</v>
      </c>
      <c r="G35" s="6"/>
      <c r="H35" s="6"/>
      <c r="I35" s="6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4" type="noConversion"/>
  <pageMargins left="0.75" right="0.75" top="1" bottom="1" header="0.5" footer="0.5"/>
  <pageSetup paperSize="9" scale="88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>
      <selection activeCell="L15" sqref="L15"/>
    </sheetView>
  </sheetViews>
  <sheetFormatPr baseColWidth="10" defaultColWidth="9" defaultRowHeight="14"/>
  <cols>
    <col min="1" max="1" width="1.5" customWidth="1"/>
    <col min="2" max="3" width="2.1640625" customWidth="1"/>
    <col min="4" max="4" width="8.6640625" customWidth="1"/>
    <col min="5" max="5" width="0.83203125" customWidth="1"/>
    <col min="6" max="6" width="10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13.1640625" customWidth="1"/>
  </cols>
  <sheetData>
    <row r="1" spans="1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1" ht="17">
      <c r="A3" s="110" t="s">
        <v>85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5" spans="1:11" ht="20" customHeight="1">
      <c r="B5" s="28"/>
      <c r="C5" s="29"/>
      <c r="D5" s="30" t="s">
        <v>60</v>
      </c>
      <c r="E5" s="30"/>
      <c r="F5" s="141" t="s">
        <v>112</v>
      </c>
      <c r="G5" s="142"/>
      <c r="H5" s="30" t="s">
        <v>61</v>
      </c>
      <c r="I5" s="29"/>
      <c r="J5" s="141" t="s">
        <v>113</v>
      </c>
      <c r="K5" s="143"/>
    </row>
    <row r="6" spans="1:11" ht="20" customHeight="1">
      <c r="B6" s="31"/>
      <c r="C6" s="32"/>
      <c r="D6" s="33" t="s">
        <v>62</v>
      </c>
      <c r="E6" s="33"/>
      <c r="F6" s="138" t="s">
        <v>116</v>
      </c>
      <c r="G6" s="138"/>
      <c r="H6" s="33" t="s">
        <v>63</v>
      </c>
      <c r="I6" s="32"/>
      <c r="J6" s="139" t="s">
        <v>115</v>
      </c>
      <c r="K6" s="140"/>
    </row>
    <row r="7" spans="1:11" ht="20" customHeight="1">
      <c r="B7" s="31"/>
      <c r="C7" s="32"/>
      <c r="D7" s="33" t="s">
        <v>64</v>
      </c>
      <c r="E7" s="33"/>
      <c r="F7" s="138" t="s">
        <v>117</v>
      </c>
      <c r="G7" s="138"/>
      <c r="H7" s="33" t="s">
        <v>65</v>
      </c>
      <c r="I7" s="46"/>
      <c r="J7" s="138"/>
      <c r="K7" s="140"/>
    </row>
    <row r="8" spans="1:11" ht="20" customHeight="1">
      <c r="B8" s="34"/>
      <c r="C8" s="35"/>
      <c r="D8" s="36"/>
      <c r="E8" s="36"/>
      <c r="F8" s="37"/>
      <c r="G8" s="37"/>
      <c r="H8" s="36" t="s">
        <v>66</v>
      </c>
      <c r="I8" s="47"/>
      <c r="J8" s="132" t="s">
        <v>120</v>
      </c>
      <c r="K8" s="133"/>
    </row>
    <row r="9" spans="1:11" ht="20" customHeight="1"/>
    <row r="10" spans="1:11" ht="20" customHeight="1">
      <c r="B10" s="131"/>
      <c r="C10" s="131"/>
      <c r="D10" s="44" t="s">
        <v>86</v>
      </c>
      <c r="E10" s="131" t="s">
        <v>87</v>
      </c>
      <c r="F10" s="131"/>
      <c r="G10" s="42" t="s">
        <v>88</v>
      </c>
      <c r="H10" s="42" t="s">
        <v>89</v>
      </c>
      <c r="I10" s="156" t="s">
        <v>49</v>
      </c>
      <c r="J10" s="156"/>
      <c r="K10" s="52" t="s">
        <v>72</v>
      </c>
    </row>
    <row r="11" spans="1:11" ht="20" customHeight="1">
      <c r="B11" s="131">
        <v>1</v>
      </c>
      <c r="C11" s="131"/>
      <c r="D11" s="44" t="s">
        <v>118</v>
      </c>
      <c r="E11" s="155">
        <v>44805</v>
      </c>
      <c r="F11" s="131"/>
      <c r="G11" s="42">
        <v>100</v>
      </c>
      <c r="H11" s="42">
        <v>1</v>
      </c>
      <c r="I11" s="124">
        <f>G11*H11</f>
        <v>100</v>
      </c>
      <c r="J11" s="125"/>
      <c r="K11" s="53"/>
    </row>
    <row r="12" spans="1:11" ht="20" customHeight="1">
      <c r="B12" s="131">
        <v>2</v>
      </c>
      <c r="C12" s="131"/>
      <c r="D12" s="44" t="s">
        <v>118</v>
      </c>
      <c r="E12" s="155">
        <v>44806</v>
      </c>
      <c r="F12" s="131"/>
      <c r="G12" s="42">
        <v>100</v>
      </c>
      <c r="H12" s="42">
        <v>1</v>
      </c>
      <c r="I12" s="124">
        <f t="shared" ref="I12:I13" si="0">G12*H12</f>
        <v>100</v>
      </c>
      <c r="J12" s="125"/>
      <c r="K12" s="53"/>
    </row>
    <row r="13" spans="1:11" ht="20" customHeight="1">
      <c r="B13" s="131">
        <v>3</v>
      </c>
      <c r="C13" s="131"/>
      <c r="D13" s="44" t="s">
        <v>118</v>
      </c>
      <c r="E13" s="155">
        <v>44807</v>
      </c>
      <c r="F13" s="131"/>
      <c r="G13" s="42">
        <v>200</v>
      </c>
      <c r="H13" s="42">
        <v>1</v>
      </c>
      <c r="I13" s="124">
        <f t="shared" si="0"/>
        <v>200</v>
      </c>
      <c r="J13" s="125"/>
      <c r="K13" s="53"/>
    </row>
    <row r="14" spans="1:11" ht="20" customHeight="1">
      <c r="B14" s="131">
        <v>4</v>
      </c>
      <c r="C14" s="131"/>
      <c r="D14" s="44" t="s">
        <v>118</v>
      </c>
      <c r="E14" s="81"/>
      <c r="F14" s="82">
        <v>44808</v>
      </c>
      <c r="G14" s="80">
        <v>200</v>
      </c>
      <c r="H14" s="80">
        <v>1</v>
      </c>
      <c r="I14" s="124">
        <f t="shared" ref="I14" si="1">G14*H14</f>
        <v>200</v>
      </c>
      <c r="J14" s="125"/>
      <c r="K14" s="53"/>
    </row>
    <row r="15" spans="1:11" ht="20" customHeight="1">
      <c r="B15" s="117" t="s">
        <v>49</v>
      </c>
      <c r="C15" s="118"/>
      <c r="D15" s="118"/>
      <c r="E15" s="118"/>
      <c r="F15" s="119"/>
      <c r="G15" s="43"/>
      <c r="H15" s="43">
        <f>SUM(H3:H14)</f>
        <v>4</v>
      </c>
      <c r="I15" s="120">
        <f>SUM(I11:J14)</f>
        <v>600</v>
      </c>
      <c r="J15" s="121"/>
      <c r="K15" s="49"/>
    </row>
    <row r="16" spans="1:11" ht="20" customHeight="1">
      <c r="B16" s="38" t="s">
        <v>83</v>
      </c>
      <c r="C16" s="38"/>
      <c r="D16" s="38"/>
      <c r="E16" s="38"/>
      <c r="F16" s="38" t="s">
        <v>56</v>
      </c>
      <c r="G16" s="38" t="s">
        <v>84</v>
      </c>
      <c r="H16" s="38"/>
      <c r="I16" s="38"/>
      <c r="J16" s="38" t="s">
        <v>58</v>
      </c>
      <c r="K16" s="38"/>
    </row>
  </sheetData>
  <mergeCells count="24">
    <mergeCell ref="A3:K3"/>
    <mergeCell ref="B14:C14"/>
    <mergeCell ref="I14:J14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5:F15"/>
    <mergeCell ref="I15:J15"/>
    <mergeCell ref="B12:C12"/>
    <mergeCell ref="E12:F12"/>
    <mergeCell ref="I12:J12"/>
    <mergeCell ref="B13:C13"/>
    <mergeCell ref="E13:F13"/>
    <mergeCell ref="I13:J13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员工报销明细</vt:lpstr>
      <vt:lpstr>员工差旅明细1</vt:lpstr>
      <vt:lpstr>行政费用报销单</vt:lpstr>
      <vt:lpstr>上会费</vt:lpstr>
      <vt:lpstr>上会费!Print_Area</vt:lpstr>
      <vt:lpstr>员工差旅明细1!Print_Area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2022-09-07T08:51:17Z</cp:lastPrinted>
  <dcterms:created xsi:type="dcterms:W3CDTF">2014-04-15T08:52:00Z</dcterms:created>
  <dcterms:modified xsi:type="dcterms:W3CDTF">2022-09-07T08:51:18Z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AD782CFC7ECE44B0A65B711DB453CAF5</vt:lpwstr>
  </property>
</Properties>
</file>