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威马汽车\报销\"/>
    </mc:Choice>
  </mc:AlternateContent>
  <bookViews>
    <workbookView xWindow="0" yWindow="0" windowWidth="2049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2511"/>
</workbook>
</file>

<file path=xl/calcChain.xml><?xml version="1.0" encoding="utf-8"?>
<calcChain xmlns="http://schemas.openxmlformats.org/spreadsheetml/2006/main">
  <c r="I35" i="2" l="1"/>
  <c r="J31" i="2"/>
  <c r="J30" i="2"/>
  <c r="J29" i="2"/>
  <c r="J28" i="2"/>
  <c r="F30" i="2"/>
  <c r="F29" i="2"/>
  <c r="F28" i="2"/>
  <c r="H35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52" i="3"/>
  <c r="H27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<sst xmlns="http://schemas.openxmlformats.org/spreadsheetml/2006/main" count="117" uniqueCount="102">
  <si>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</si>
  <si>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</si>
  <si>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</si>
  <si>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</si>
  <si>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</si>
  <si>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</si>
  <si>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</si>
  <si>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</si>
  <si>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</si>
  <si>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</si>
  <si>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</si>
  <si>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</si>
  <si>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</si>
  <si>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</si>
  <si>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</si>
  <si>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</si>
  <si>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</si>
  <si>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</si>
  <si>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</si>
  <si>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</si>
  <si>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</si>
  <si>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</si>
  <si>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</si>
  <si>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</si>
  <si>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</si>
  <si>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</si>
  <si>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</si>
  <si>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</si>
  <si>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</si>
  <si>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</si>
  <si>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</si>
  <si>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</si>
  <si>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</si>
  <si>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</si>
  <si>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</si>
  <si>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</si>
  <si>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</si>
  <si>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</si>
  <si>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</si>
  <si>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</si>
  <si>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</si>
  <si>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</si>
  <si>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</si>
  <si>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</si>
  <si>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</si>
  <si>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</si>
  <si>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</si>
  <si>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</si>
  <si>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</si>
  <si>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</si>
  <si>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</si>
  <si>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</si>
  <si>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</si>
  <si>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</si>
  <si>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</si>
  <si>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</si>
  <si>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</si>
  <si>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</si>
  <si>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</si>
  <si>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</si>
  <si>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</si>
  <si>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</si>
  <si>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</si>
  <si>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</si>
  <si>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</si>
  <si>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</si>
  <si>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</si>
  <si>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</si>
  <si>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</si>
  <si>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</si>
  <si>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</si>
  <si>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</si>
  <si>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</si>
  <si>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</si>
  <si>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</si>
  <si>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</si>
  <si>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</si>
  <si>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</si>
  <si>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</si>
  <si>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</si>
  <si>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</si>
  <si>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</si>
  <si>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</si>
  <si>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</si>
  <si>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</si>
  <si>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</si>
  <si>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</si>
  <si>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</si>
  <si>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</si>
  <si>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</si>
  <si>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上海事业部</t>
  </si>
  <si>
    <t>丁凯旋上会费</t>
  </si>
  <si>
    <t>团号：HMOA-171211-SWM603</t>
  </si>
  <si>
    <t>会议日期：12月10-12日</t>
  </si>
  <si>
    <t>HMOA-171211-SWM603</t>
  </si>
  <si>
    <t>12月10日-13日</t>
  </si>
  <si>
    <t>12月14日</t>
  </si>
  <si>
    <t>12/11 家-酒店 126.82
12/12 公司-家 14</t>
  </si>
  <si>
    <t>12/10 餐费58
12/11 餐费40
12/12 餐费508  丁凯旋 马可 林瑜洁 何欢 姚艺婷 陈佳伟 袁巧云</t>
  </si>
  <si>
    <t>快递</t>
  </si>
  <si>
    <t>快递物料费用</t>
  </si>
  <si>
    <t>媒体交通费用报销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</si>
</sst>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zoomScaleNormal="100" workbookViewId="0">
      <selection activeCell="E8" sqref="E8:E12"/>
    </sheetView>
  </sheetViews>
  <sheetFormatPr defaultRowHeight="21" customHeight="1"/>
  <cols>
    <col min="1" max="1" width="9" style="1"/>
    <col min="2" max="2" width="16.7109375" bestFit="1" customWidth="1"/>
    <col min="3" max="3" width="16.140625" style="29" customWidth="1"/>
    <col min="4" max="4" width="14.85546875" customWidth="1"/>
    <col min="5" max="5" width="16.5703125" customWidth="1"/>
    <col min="9" max="9" width="28.42578125" customWidth="1"/>
    <col min="10" max="10" width="39.42578125" customWidth="1"/>
  </cols>
  <sheetData>
    <row r="2" spans="1:12" ht="21" customHeight="1">
      <c r="C2" s="51" t="s">
        <v>74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>
      <c r="H4" s="78" t="s">
        <v>92</v>
      </c>
      <c r="I4" s="78"/>
      <c r="J4" s="78" t="s">
        <v>93</v>
      </c>
    </row>
    <row r="5" spans="1:12" ht="21" customHeight="1">
      <c r="H5" s="79"/>
      <c r="I5" s="79"/>
      <c r="J5" s="79"/>
    </row>
    <row r="6" spans="1:12" ht="21" customHeight="1">
      <c r="A6" s="55" t="s">
        <v>46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52"/>
    </row>
    <row r="8" spans="1:12" ht="21" customHeight="1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3" t="s">
        <v>73</v>
      </c>
    </row>
    <row r="9" spans="1:12" ht="21" customHeight="1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>
      <c r="A14" s="62">
        <v>2</v>
      </c>
      <c r="B14" s="60" t="s">
        <v>49</v>
      </c>
      <c r="C14" s="70">
        <v>0</v>
      </c>
      <c r="D14" s="62"/>
      <c r="E14" s="70">
        <f t="shared" ref="E14:E45" si="2">C14*D14</f>
        <v>0</v>
      </c>
      <c r="F14" s="36">
        <v>8171</v>
      </c>
      <c r="G14" s="36">
        <v>0</v>
      </c>
      <c r="H14" s="36">
        <f t="shared" si="0"/>
        <v>8171</v>
      </c>
      <c r="I14" s="2" t="s">
        <v>101</v>
      </c>
      <c r="J14" s="72" t="s">
        <v>65</v>
      </c>
    </row>
    <row r="15" spans="1:12" ht="21" customHeight="1">
      <c r="A15" s="63"/>
      <c r="B15" s="61"/>
      <c r="C15" s="71"/>
      <c r="D15" s="63"/>
      <c r="E15" s="71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8171</v>
      </c>
      <c r="G16" s="37">
        <f>SUM(G14:G15)</f>
        <v>0</v>
      </c>
      <c r="H16" s="37">
        <f>SUM(H14:H15)</f>
        <v>8171</v>
      </c>
      <c r="I16" s="35"/>
      <c r="J16" s="74"/>
    </row>
    <row r="17" spans="1:10" ht="21" customHeight="1">
      <c r="A17" s="57">
        <v>3</v>
      </c>
      <c r="B17" s="56" t="s">
        <v>51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5" t="s">
        <v>66</v>
      </c>
    </row>
    <row r="18" spans="1:10" ht="21" customHeight="1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7"/>
    </row>
    <row r="22" spans="1:10" ht="21" customHeight="1">
      <c r="A22" s="57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5" t="s">
        <v>67</v>
      </c>
    </row>
    <row r="23" spans="1:10" ht="21" customHeight="1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7"/>
    </row>
    <row r="25" spans="1:10" ht="21" customHeight="1">
      <c r="A25" s="62">
        <v>5</v>
      </c>
      <c r="B25" s="60" t="s">
        <v>54</v>
      </c>
      <c r="C25" s="70">
        <v>0</v>
      </c>
      <c r="D25" s="62"/>
      <c r="E25" s="70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2" t="s">
        <v>68</v>
      </c>
    </row>
    <row r="26" spans="1:10" ht="21" customHeight="1">
      <c r="A26" s="63"/>
      <c r="B26" s="61"/>
      <c r="C26" s="71"/>
      <c r="D26" s="63"/>
      <c r="E26" s="71"/>
      <c r="F26" s="36">
        <v>0</v>
      </c>
      <c r="G26" s="36">
        <v>0</v>
      </c>
      <c r="H26" s="36">
        <f t="shared" ref="H26" si="8">F26+G26</f>
        <v>0</v>
      </c>
      <c r="I26" s="2"/>
      <c r="J26" s="73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4"/>
    </row>
    <row r="28" spans="1:10" ht="21" customHeight="1">
      <c r="A28" s="57">
        <v>6</v>
      </c>
      <c r="B28" s="56" t="s">
        <v>55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2" t="s">
        <v>69</v>
      </c>
    </row>
    <row r="29" spans="1:10" ht="21" customHeight="1">
      <c r="A29" s="57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7"/>
    </row>
    <row r="33" spans="1:10" ht="21" customHeight="1">
      <c r="A33" s="57">
        <v>7</v>
      </c>
      <c r="B33" s="56" t="s">
        <v>56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0"/>
    </row>
    <row r="34" spans="1:10" ht="21" customHeight="1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81"/>
    </row>
    <row r="35" spans="1:10" ht="21" customHeight="1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81"/>
    </row>
    <row r="36" spans="1:10" ht="21" customHeight="1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2"/>
    </row>
    <row r="38" spans="1:10" ht="21" customHeight="1">
      <c r="A38" s="57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70</v>
      </c>
    </row>
    <row r="39" spans="1:10" ht="21" customHeight="1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7"/>
    </row>
    <row r="41" spans="1:10" ht="21" customHeight="1">
      <c r="A41" s="57">
        <v>9</v>
      </c>
      <c r="B41" s="56" t="s">
        <v>58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71</v>
      </c>
    </row>
    <row r="42" spans="1:10" ht="21" customHeight="1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4"/>
    </row>
    <row r="45" spans="1:10" ht="21" customHeight="1">
      <c r="A45" s="62">
        <v>10</v>
      </c>
      <c r="B45" s="56" t="s">
        <v>5</v>
      </c>
      <c r="C45" s="58">
        <v>0</v>
      </c>
      <c r="D45" s="59"/>
      <c r="E45" s="5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0"/>
    </row>
    <row r="46" spans="1:10" ht="21" customHeight="1">
      <c r="A46" s="69"/>
      <c r="B46" s="56"/>
      <c r="C46" s="58"/>
      <c r="D46" s="59"/>
      <c r="E46" s="58"/>
      <c r="F46" s="36">
        <v>0</v>
      </c>
      <c r="G46" s="36">
        <v>0</v>
      </c>
      <c r="H46" s="36">
        <f t="shared" ref="H46:H51" si="19">F46+G46</f>
        <v>0</v>
      </c>
      <c r="I46" s="2"/>
      <c r="J46" s="81"/>
    </row>
    <row r="47" spans="1:10" ht="21" customHeight="1">
      <c r="A47" s="69"/>
      <c r="B47" s="56"/>
      <c r="C47" s="58"/>
      <c r="D47" s="59"/>
      <c r="E47" s="58"/>
      <c r="F47" s="36">
        <v>0</v>
      </c>
      <c r="G47" s="36">
        <v>0</v>
      </c>
      <c r="H47" s="36">
        <f t="shared" si="19"/>
        <v>0</v>
      </c>
      <c r="I47" s="2"/>
      <c r="J47" s="81"/>
    </row>
    <row r="48" spans="1:10" ht="21" customHeight="1">
      <c r="A48" s="69"/>
      <c r="B48" s="56"/>
      <c r="C48" s="58"/>
      <c r="D48" s="59"/>
      <c r="E48" s="58"/>
      <c r="F48" s="36">
        <v>0</v>
      </c>
      <c r="G48" s="36">
        <v>0</v>
      </c>
      <c r="H48" s="36">
        <f t="shared" si="19"/>
        <v>0</v>
      </c>
      <c r="I48" s="2"/>
      <c r="J48" s="81"/>
    </row>
    <row r="49" spans="1:10" ht="21" customHeight="1">
      <c r="A49" s="69"/>
      <c r="B49" s="56"/>
      <c r="C49" s="58"/>
      <c r="D49" s="59"/>
      <c r="E49" s="58"/>
      <c r="F49" s="36">
        <v>0</v>
      </c>
      <c r="G49" s="36">
        <v>0</v>
      </c>
      <c r="H49" s="36">
        <f t="shared" si="19"/>
        <v>0</v>
      </c>
      <c r="I49" s="2"/>
      <c r="J49" s="81"/>
    </row>
    <row r="50" spans="1:10" ht="21" customHeight="1">
      <c r="A50" s="69"/>
      <c r="B50" s="56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81"/>
    </row>
    <row r="51" spans="1:10" ht="21" customHeight="1">
      <c r="A51" s="63"/>
      <c r="B51" s="56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81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2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8171</v>
      </c>
      <c r="G53" s="37">
        <f t="shared" si="22"/>
        <v>0</v>
      </c>
      <c r="H53" s="37">
        <f t="shared" si="22"/>
        <v>8171</v>
      </c>
      <c r="I53" s="35"/>
      <c r="J53" s="39"/>
    </row>
    <row r="57" spans="1:10" ht="21" customHeight="1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2" t="s">
        <v>14</v>
      </c>
    </row>
    <row r="58" spans="1:10" ht="21" customHeight="1">
      <c r="A58" s="68">
        <f>E53</f>
        <v>0</v>
      </c>
      <c r="B58" s="65"/>
      <c r="C58" s="65">
        <f>H53</f>
        <v>8171</v>
      </c>
      <c r="D58" s="65"/>
      <c r="E58" s="65">
        <f>F53</f>
        <v>8171</v>
      </c>
      <c r="F58" s="65"/>
      <c r="G58" s="65">
        <f>G53</f>
        <v>0</v>
      </c>
      <c r="H58" s="65"/>
      <c r="I58" s="33">
        <f>A58-C58</f>
        <v>-8171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1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Normal="100" workbookViewId="0">
      <selection activeCell="H25" sqref="H25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1" t="s">
        <v>72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1" t="s">
        <v>87</v>
      </c>
      <c r="G5" s="101"/>
      <c r="H5" s="46" t="s">
        <v>20</v>
      </c>
      <c r="I5" s="8"/>
      <c r="J5" s="101" t="s">
        <v>88</v>
      </c>
      <c r="K5" s="102"/>
    </row>
    <row r="6" spans="2:11" ht="20.100000000000001" customHeight="1">
      <c r="B6" s="9"/>
      <c r="C6" s="10"/>
      <c r="D6" s="11" t="s">
        <v>21</v>
      </c>
      <c r="E6" s="11"/>
      <c r="F6" s="103" t="s">
        <v>89</v>
      </c>
      <c r="G6" s="103"/>
      <c r="H6" s="11" t="s">
        <v>22</v>
      </c>
      <c r="I6" s="10"/>
      <c r="J6" s="103" t="s">
        <v>90</v>
      </c>
      <c r="K6" s="104"/>
    </row>
    <row r="7" spans="2:11" ht="20.100000000000001" customHeight="1">
      <c r="B7" s="9"/>
      <c r="C7" s="10"/>
      <c r="D7" s="11" t="s">
        <v>23</v>
      </c>
      <c r="E7" s="11"/>
      <c r="F7" s="103" t="s">
        <v>95</v>
      </c>
      <c r="G7" s="103"/>
      <c r="H7" s="11" t="s">
        <v>24</v>
      </c>
      <c r="I7" s="12"/>
      <c r="J7" s="103" t="s">
        <v>96</v>
      </c>
      <c r="K7" s="104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84" t="s">
        <v>94</v>
      </c>
      <c r="K8" s="8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4" t="s">
        <v>25</v>
      </c>
      <c r="C10" s="95"/>
      <c r="D10" s="16" t="s">
        <v>26</v>
      </c>
      <c r="E10" s="92" t="s">
        <v>27</v>
      </c>
      <c r="F10" s="93"/>
      <c r="G10" s="17" t="s">
        <v>28</v>
      </c>
      <c r="H10" s="18" t="s">
        <v>29</v>
      </c>
      <c r="I10" s="92" t="s">
        <v>30</v>
      </c>
      <c r="J10" s="93"/>
      <c r="K10" s="17" t="s">
        <v>31</v>
      </c>
    </row>
    <row r="11" spans="2:11" ht="20.100000000000001" customHeight="1">
      <c r="B11" s="90">
        <v>1</v>
      </c>
      <c r="C11" s="91"/>
      <c r="D11" s="96" t="s">
        <v>32</v>
      </c>
      <c r="E11" s="90" t="s">
        <v>33</v>
      </c>
      <c r="F11" s="91"/>
      <c r="G11" s="19">
        <v>0</v>
      </c>
      <c r="H11" s="50">
        <v>0</v>
      </c>
      <c r="I11" s="88"/>
      <c r="J11" s="89"/>
      <c r="K11" s="20" t="s">
        <v>34</v>
      </c>
    </row>
    <row r="12" spans="2:11" ht="42.75" customHeight="1">
      <c r="B12" s="90">
        <v>2</v>
      </c>
      <c r="C12" s="91"/>
      <c r="D12" s="97"/>
      <c r="E12" s="86" t="s">
        <v>35</v>
      </c>
      <c r="F12" s="86"/>
      <c r="G12" s="19">
        <v>140.82</v>
      </c>
      <c r="H12" s="50">
        <v>140.82</v>
      </c>
      <c r="I12" s="88"/>
      <c r="J12" s="89"/>
      <c r="K12" s="25" t="s">
        <v>97</v>
      </c>
    </row>
    <row r="13" spans="2:11" ht="20.100000000000001" customHeight="1">
      <c r="B13" s="90">
        <v>3</v>
      </c>
      <c r="C13" s="91"/>
      <c r="D13" s="97"/>
      <c r="E13" s="90" t="s">
        <v>36</v>
      </c>
      <c r="F13" s="91"/>
      <c r="G13" s="19">
        <v>0</v>
      </c>
      <c r="H13" s="50">
        <v>0</v>
      </c>
      <c r="I13" s="88"/>
      <c r="J13" s="89"/>
      <c r="K13" s="20" t="s">
        <v>34</v>
      </c>
    </row>
    <row r="14" spans="2:11" ht="57.75" customHeight="1">
      <c r="B14" s="90">
        <v>4</v>
      </c>
      <c r="C14" s="91"/>
      <c r="D14" s="97"/>
      <c r="E14" s="90" t="s">
        <v>37</v>
      </c>
      <c r="F14" s="91"/>
      <c r="G14" s="19">
        <v>606</v>
      </c>
      <c r="H14" s="50">
        <v>606</v>
      </c>
      <c r="I14" s="88"/>
      <c r="J14" s="89"/>
      <c r="K14" s="25" t="s">
        <v>98</v>
      </c>
    </row>
    <row r="15" spans="2:11" ht="20.100000000000001" customHeight="1">
      <c r="B15" s="90">
        <v>5</v>
      </c>
      <c r="C15" s="91"/>
      <c r="D15" s="96" t="s">
        <v>38</v>
      </c>
      <c r="E15" s="86" t="s">
        <v>99</v>
      </c>
      <c r="F15" s="86"/>
      <c r="G15" s="19">
        <v>70</v>
      </c>
      <c r="H15" s="50">
        <v>70</v>
      </c>
      <c r="I15" s="88"/>
      <c r="J15" s="89"/>
      <c r="K15" s="20" t="s">
        <v>100</v>
      </c>
    </row>
    <row r="16" spans="2:11" ht="20.100000000000001" customHeight="1">
      <c r="B16" s="90">
        <v>6</v>
      </c>
      <c r="C16" s="91"/>
      <c r="D16" s="97"/>
      <c r="E16" s="86"/>
      <c r="F16" s="86"/>
      <c r="G16" s="19">
        <v>0</v>
      </c>
      <c r="H16" s="50">
        <v>0</v>
      </c>
      <c r="I16" s="88"/>
      <c r="J16" s="89"/>
      <c r="K16" s="20"/>
    </row>
    <row r="17" spans="1:11" ht="20.100000000000001" customHeight="1">
      <c r="B17" s="90">
        <v>7</v>
      </c>
      <c r="C17" s="91"/>
      <c r="D17" s="106"/>
      <c r="E17" s="86"/>
      <c r="F17" s="86"/>
      <c r="G17" s="19">
        <v>0</v>
      </c>
      <c r="H17" s="50">
        <v>0</v>
      </c>
      <c r="I17" s="88"/>
      <c r="J17" s="89"/>
      <c r="K17" s="20"/>
    </row>
    <row r="18" spans="1:11" ht="20.100000000000001" customHeight="1">
      <c r="B18" s="92" t="s">
        <v>39</v>
      </c>
      <c r="C18" s="98"/>
      <c r="D18" s="98"/>
      <c r="E18" s="98"/>
      <c r="F18" s="93"/>
      <c r="G18" s="21">
        <f>SUM(G11:G17)</f>
        <v>816.81999999999994</v>
      </c>
      <c r="H18" s="21">
        <f>SUM(H11:H17)</f>
        <v>816.81999999999994</v>
      </c>
      <c r="I18" s="99">
        <f>SUM(I11:J17)</f>
        <v>0</v>
      </c>
      <c r="J18" s="100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8" t="s">
        <v>29</v>
      </c>
      <c r="C20" s="108"/>
      <c r="D20" s="108"/>
      <c r="E20" s="108"/>
      <c r="F20" s="108"/>
      <c r="G20" s="108" t="s">
        <v>40</v>
      </c>
      <c r="H20" s="108"/>
      <c r="I20" s="108"/>
      <c r="J20" s="108"/>
      <c r="K20" s="17" t="s">
        <v>41</v>
      </c>
    </row>
    <row r="21" spans="1:11" ht="20.100000000000001" customHeight="1">
      <c r="B21" s="107">
        <f>H18</f>
        <v>816.81999999999994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4">
        <f>SUM(B21:J21)</f>
        <v>816.81999999999994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>
      <c r="A26" s="51" t="s">
        <v>80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>
      <c r="B28" s="7"/>
      <c r="C28" s="8"/>
      <c r="D28" s="46" t="s">
        <v>19</v>
      </c>
      <c r="E28" s="46"/>
      <c r="F28" s="101" t="str">
        <f>F5</f>
        <v>丁凯旋</v>
      </c>
      <c r="G28" s="101"/>
      <c r="H28" s="46" t="s">
        <v>20</v>
      </c>
      <c r="I28" s="8"/>
      <c r="J28" s="101" t="str">
        <f>J5</f>
        <v>业务助理</v>
      </c>
      <c r="K28" s="102"/>
    </row>
    <row r="29" spans="1:11" ht="20.100000000000001" customHeight="1">
      <c r="B29" s="9"/>
      <c r="C29" s="10"/>
      <c r="D29" s="11" t="s">
        <v>21</v>
      </c>
      <c r="E29" s="11"/>
      <c r="F29" s="103" t="str">
        <f>F6</f>
        <v>上海</v>
      </c>
      <c r="G29" s="103"/>
      <c r="H29" s="11" t="s">
        <v>22</v>
      </c>
      <c r="I29" s="10"/>
      <c r="J29" s="103" t="str">
        <f>J6</f>
        <v>上海事业部</v>
      </c>
      <c r="K29" s="104"/>
    </row>
    <row r="30" spans="1:11" ht="20.100000000000001" customHeight="1">
      <c r="B30" s="9"/>
      <c r="C30" s="10"/>
      <c r="D30" s="11" t="s">
        <v>23</v>
      </c>
      <c r="E30" s="11"/>
      <c r="F30" s="103" t="str">
        <f>F7</f>
        <v>12月10日-13日</v>
      </c>
      <c r="G30" s="103"/>
      <c r="H30" s="11" t="s">
        <v>24</v>
      </c>
      <c r="I30" s="12"/>
      <c r="J30" s="103" t="str">
        <f>J7</f>
        <v>12月14日</v>
      </c>
      <c r="K30" s="104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79</v>
      </c>
      <c r="I31" s="49"/>
      <c r="J31" s="84" t="str">
        <f>J8</f>
        <v>HMOA-171211-SWM603</v>
      </c>
      <c r="K31" s="85"/>
    </row>
    <row r="32" spans="1:11" ht="20.100000000000001" customHeight="1"/>
    <row r="33" spans="2:11" ht="20.100000000000001" customHeight="1">
      <c r="B33" s="86"/>
      <c r="C33" s="86"/>
      <c r="D33" s="44" t="s">
        <v>85</v>
      </c>
      <c r="E33" s="86" t="s">
        <v>86</v>
      </c>
      <c r="F33" s="86"/>
      <c r="G33" s="19" t="s">
        <v>84</v>
      </c>
      <c r="H33" s="19" t="s">
        <v>82</v>
      </c>
      <c r="I33" s="105" t="s">
        <v>83</v>
      </c>
      <c r="J33" s="105"/>
      <c r="K33" s="45" t="s">
        <v>81</v>
      </c>
    </row>
    <row r="34" spans="2:11" ht="20.100000000000001" customHeight="1">
      <c r="B34" s="86">
        <v>1</v>
      </c>
      <c r="C34" s="86"/>
      <c r="D34" s="43" t="s">
        <v>89</v>
      </c>
      <c r="E34" s="87">
        <v>40463</v>
      </c>
      <c r="F34" s="86"/>
      <c r="G34" s="19"/>
      <c r="H34" s="19">
        <v>3</v>
      </c>
      <c r="I34" s="88">
        <v>400</v>
      </c>
      <c r="J34" s="89"/>
      <c r="K34" s="25" t="s">
        <v>91</v>
      </c>
    </row>
    <row r="35" spans="2:11" ht="20.100000000000001" customHeight="1">
      <c r="B35" s="92" t="s">
        <v>39</v>
      </c>
      <c r="C35" s="98"/>
      <c r="D35" s="98"/>
      <c r="E35" s="98"/>
      <c r="F35" s="93"/>
      <c r="G35" s="21"/>
      <c r="H35" s="21">
        <f>SUM(H19:H34)</f>
        <v>3</v>
      </c>
      <c r="I35" s="99">
        <f>SUM(I34:J34)</f>
        <v>400</v>
      </c>
      <c r="J35" s="100"/>
      <c r="K35" s="22"/>
    </row>
    <row r="36" spans="2:11" ht="20.100000000000001" customHeight="1">
      <c r="B36" s="15" t="s">
        <v>42</v>
      </c>
      <c r="C36" s="15"/>
      <c r="D36" s="15"/>
      <c r="E36" s="15"/>
      <c r="F36" s="15" t="s">
        <v>43</v>
      </c>
      <c r="G36" s="15" t="s">
        <v>44</v>
      </c>
      <c r="H36" s="15"/>
      <c r="I36" s="15"/>
      <c r="J36" s="15" t="s">
        <v>45</v>
      </c>
      <c r="K36" s="15"/>
    </row>
  </sheetData>
  <mergeCells count="56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2018-01-11T06:25:50Z</cp:lastPrinted>
  <dcterms:created xsi:type="dcterms:W3CDTF">2014-04-15T08:52:03Z</dcterms:created>
  <dcterms:modified xsi:type="dcterms:W3CDTF">2018-01-11T06:33:31Z</dcterms:modified>
</cp:coreProperties>
</file>