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imn\Desktop\10.11-10.14 昆山 杨忠行\"/>
    </mc:Choice>
  </mc:AlternateContent>
  <xr:revisionPtr revIDLastSave="0" documentId="13_ncr:1_{93376FDC-6D63-4416-8E54-9C32E11A2257}" xr6:coauthVersionLast="37" xr6:coauthVersionMax="37" xr10:uidLastSave="{00000000-0000-0000-0000-000000000000}"/>
  <bookViews>
    <workbookView xWindow="0" yWindow="0" windowWidth="20490" windowHeight="7485" xr2:uid="{00000000-000D-0000-FFFF-FFFF00000000}"/>
  </bookViews>
  <sheets>
    <sheet name="Sheet1" sheetId="1" r:id="rId1"/>
  </sheets>
  <definedNames>
    <definedName name="_xlnm.Print_Area" localSheetId="0">Sheet1!$A$1:$G$29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7" i="1" l="1"/>
  <c r="D26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 l="1"/>
</calcChain>
</file>

<file path=xl/sharedStrings.xml><?xml version="1.0" encoding="utf-8"?>
<sst xmlns="http://schemas.openxmlformats.org/spreadsheetml/2006/main" count="52" uniqueCount="52">
  <si>
    <t>海尔会议团队费用确认单</t>
    <phoneticPr fontId="4" type="noConversion"/>
  </si>
  <si>
    <t>订单号</t>
    <phoneticPr fontId="4" type="noConversion"/>
  </si>
  <si>
    <t>会议日期</t>
    <phoneticPr fontId="4" type="noConversion"/>
  </si>
  <si>
    <t>会议名称</t>
    <phoneticPr fontId="4" type="noConversion"/>
  </si>
  <si>
    <t>会议人数</t>
    <phoneticPr fontId="4" type="noConversion"/>
  </si>
  <si>
    <t>联系人</t>
    <phoneticPr fontId="4" type="noConversion"/>
  </si>
  <si>
    <t>组会单位</t>
    <phoneticPr fontId="4" type="noConversion"/>
  </si>
  <si>
    <t>供应商名称</t>
    <phoneticPr fontId="4" type="noConversion"/>
  </si>
  <si>
    <t>供应商编码</t>
    <phoneticPr fontId="4" type="noConversion"/>
  </si>
  <si>
    <t>联系人及联系方式</t>
    <phoneticPr fontId="4" type="noConversion"/>
  </si>
  <si>
    <t>马洁
13810086995</t>
    <phoneticPr fontId="4" type="noConversion"/>
  </si>
  <si>
    <t>序号</t>
    <phoneticPr fontId="4" type="noConversion"/>
  </si>
  <si>
    <t>项目</t>
    <phoneticPr fontId="4" type="noConversion"/>
  </si>
  <si>
    <t>需求标准</t>
    <phoneticPr fontId="4" type="noConversion"/>
  </si>
  <si>
    <t>单价</t>
    <phoneticPr fontId="4" type="noConversion"/>
  </si>
  <si>
    <t>单位</t>
    <phoneticPr fontId="4" type="noConversion"/>
  </si>
  <si>
    <t>数量</t>
    <phoneticPr fontId="4" type="noConversion"/>
  </si>
  <si>
    <t>总计</t>
    <phoneticPr fontId="4" type="noConversion"/>
  </si>
  <si>
    <t>其他需求</t>
    <phoneticPr fontId="4" type="noConversion"/>
  </si>
  <si>
    <t>合计</t>
    <phoneticPr fontId="4" type="noConversion"/>
  </si>
  <si>
    <t>（供应商盖章）</t>
    <phoneticPr fontId="4" type="noConversion"/>
  </si>
  <si>
    <t>经办人：</t>
    <phoneticPr fontId="4" type="noConversion"/>
  </si>
  <si>
    <t>直线经理：</t>
    <phoneticPr fontId="4" type="noConversion"/>
  </si>
  <si>
    <t>康辉会展</t>
    <phoneticPr fontId="4" type="noConversion"/>
  </si>
  <si>
    <t>V84592</t>
    <phoneticPr fontId="3" type="noConversion"/>
  </si>
  <si>
    <t>用车需求</t>
    <phoneticPr fontId="4" type="noConversion"/>
  </si>
  <si>
    <t>住宿需求</t>
    <phoneticPr fontId="4" type="noConversion"/>
  </si>
  <si>
    <t>餐饮需求</t>
    <phoneticPr fontId="4" type="noConversion"/>
  </si>
  <si>
    <t>会议需求</t>
    <phoneticPr fontId="4" type="noConversion"/>
  </si>
  <si>
    <t>2018.10.11-10.14</t>
    <phoneticPr fontId="4" type="noConversion"/>
  </si>
  <si>
    <t>海尔PCB行业节能高峰论坛昆山站</t>
    <phoneticPr fontId="4" type="noConversion"/>
  </si>
  <si>
    <t>杨忠行
18678458006</t>
    <phoneticPr fontId="4" type="noConversion"/>
  </si>
  <si>
    <t>10.11 标间</t>
    <phoneticPr fontId="3" type="noConversion"/>
  </si>
  <si>
    <t>10.12 标间/大床</t>
    <phoneticPr fontId="3" type="noConversion"/>
  </si>
  <si>
    <t>10.13 标间/大床</t>
    <phoneticPr fontId="3" type="noConversion"/>
  </si>
  <si>
    <t>10.13 套房</t>
    <phoneticPr fontId="3" type="noConversion"/>
  </si>
  <si>
    <t>10.12 晚餐</t>
    <phoneticPr fontId="8" type="noConversion"/>
  </si>
  <si>
    <t>10.13 午餐 套餐1</t>
    <phoneticPr fontId="8" type="noConversion"/>
  </si>
  <si>
    <t>10.13 午餐 套餐2</t>
    <phoneticPr fontId="8" type="noConversion"/>
  </si>
  <si>
    <t>10.13 晚宴</t>
    <phoneticPr fontId="8" type="noConversion"/>
  </si>
  <si>
    <t>10.13 晚宴 主桌14人加量加菜</t>
    <phoneticPr fontId="8" type="noConversion"/>
  </si>
  <si>
    <t>10.13 晚宴 饮料</t>
    <phoneticPr fontId="8" type="noConversion"/>
  </si>
  <si>
    <t>10.13 大会议室</t>
    <phoneticPr fontId="8" type="noConversion"/>
  </si>
  <si>
    <t>10.13 小会议室</t>
    <phoneticPr fontId="8" type="noConversion"/>
  </si>
  <si>
    <t>全程工作人员 10.12-10.14</t>
    <phoneticPr fontId="3" type="noConversion"/>
  </si>
  <si>
    <t>当地工作人员 10.12-10.13</t>
    <phoneticPr fontId="3" type="noConversion"/>
  </si>
  <si>
    <t>10.12 标间延住半天</t>
    <phoneticPr fontId="3" type="noConversion"/>
  </si>
  <si>
    <t>10.12 GL8 半天包车</t>
    <phoneticPr fontId="3" type="noConversion"/>
  </si>
  <si>
    <t>10.13 GL8 上海-昆山 全天包车往返</t>
    <phoneticPr fontId="3" type="noConversion"/>
  </si>
  <si>
    <t>10.14 GL8 上海送机</t>
    <phoneticPr fontId="3" type="noConversion"/>
  </si>
  <si>
    <t>全程工作人员 往返交通</t>
    <phoneticPr fontId="3" type="noConversion"/>
  </si>
  <si>
    <t>10.13 晚宴 红酒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</si>
</sst>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000000_ "/>
    <numFmt numFmtId="177" formatCode="[$€-2]\ #,##0"/>
    <numFmt numFmtId="178" formatCode="0.00_);[Red]\(0.00\)"/>
  </numFmts>
  <fonts count="11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7" fontId="7" fillId="0" borderId="0">
      <alignment vertical="center"/>
    </xf>
  </cellStyleXfs>
  <cellXfs count="35">
    <xf numFmtId="0" fontId="0" fillId="0" borderId="0" xfId="0">
      <alignment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2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78" fontId="6" fillId="0" borderId="1" xfId="1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2" fontId="5" fillId="0" borderId="0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2" fontId="6" fillId="0" borderId="1" xfId="1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14" xfId="2" xr:uid="{00000000-0005-0000-0000-000001000000}"/>
    <cellStyle name="常规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Normal="100" zoomScaleSheetLayoutView="100" workbookViewId="0">
      <selection activeCell="D19" sqref="D19"/>
    </sheetView>
  </sheetViews>
  <sheetFormatPr defaultRowHeight="13.5" x14ac:dyDescent="0.2"/>
  <cols>
    <col min="1" max="1" width="11.875" style="14" bestFit="1" customWidth="1"/>
    <col min="2" max="2" width="27" style="14" customWidth="1"/>
    <col min="3" max="3" width="34.625" style="14" customWidth="1"/>
    <col min="4" max="4" width="12.875" style="14" customWidth="1"/>
    <col min="5" max="5" width="7.5" style="14" customWidth="1"/>
    <col min="6" max="6" width="12.375" style="14" customWidth="1"/>
    <col min="7" max="7" width="25.625" style="14" customWidth="1"/>
    <col min="8" max="16384" width="9" style="14"/>
  </cols>
  <sheetData>
    <row r="1" spans="1:7" ht="30.75" customHeight="1" x14ac:dyDescent="0.2">
      <c r="A1" s="29" t="s">
        <v>0</v>
      </c>
      <c r="B1" s="29"/>
      <c r="C1" s="29"/>
      <c r="D1" s="29"/>
      <c r="E1" s="29"/>
      <c r="F1" s="29"/>
      <c r="G1" s="29"/>
    </row>
    <row r="2" spans="1:7" ht="51.75" customHeight="1" x14ac:dyDescent="0.2">
      <c r="A2" s="12" t="s">
        <v>1</v>
      </c>
      <c r="B2" s="12"/>
      <c r="C2" s="12" t="s">
        <v>2</v>
      </c>
      <c r="D2" s="30" t="s">
        <v>29</v>
      </c>
      <c r="E2" s="30"/>
      <c r="F2" s="12" t="s">
        <v>3</v>
      </c>
      <c r="G2" s="13" t="s">
        <v>30</v>
      </c>
    </row>
    <row r="3" spans="1:7" ht="35.25" customHeight="1" x14ac:dyDescent="0.2">
      <c r="A3" s="12" t="s">
        <v>4</v>
      </c>
      <c r="B3" s="12">
        <v>200</v>
      </c>
      <c r="C3" s="12" t="s">
        <v>5</v>
      </c>
      <c r="D3" s="31" t="s">
        <v>31</v>
      </c>
      <c r="E3" s="30"/>
      <c r="F3" s="12" t="s">
        <v>6</v>
      </c>
      <c r="G3" s="12"/>
    </row>
    <row r="4" spans="1:7" ht="32.25" customHeight="1" x14ac:dyDescent="0.2">
      <c r="A4" s="12" t="s">
        <v>7</v>
      </c>
      <c r="B4" s="12" t="s">
        <v>23</v>
      </c>
      <c r="C4" s="12" t="s">
        <v>8</v>
      </c>
      <c r="D4" s="30" t="s">
        <v>24</v>
      </c>
      <c r="E4" s="30"/>
      <c r="F4" s="13" t="s">
        <v>9</v>
      </c>
      <c r="G4" s="13" t="s">
        <v>10</v>
      </c>
    </row>
    <row r="5" spans="1:7" ht="20.100000000000001" customHeight="1" x14ac:dyDescent="0.2">
      <c r="A5" s="12" t="s">
        <v>11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</row>
    <row r="6" spans="1:7" ht="20.100000000000001" customHeight="1" x14ac:dyDescent="0.2">
      <c r="A6" s="30">
        <v>1</v>
      </c>
      <c r="B6" s="31" t="s">
        <v>26</v>
      </c>
      <c r="C6" s="20" t="s">
        <v>32</v>
      </c>
      <c r="D6" s="7">
        <v>650</v>
      </c>
      <c r="E6" s="17">
        <v>1</v>
      </c>
      <c r="F6" s="17">
        <v>1</v>
      </c>
      <c r="G6" s="25">
        <f t="shared" ref="G6:G10" si="0">F6*E6*D6</f>
        <v>650</v>
      </c>
    </row>
    <row r="7" spans="1:7" ht="20.100000000000001" customHeight="1" x14ac:dyDescent="0.2">
      <c r="A7" s="30"/>
      <c r="B7" s="31"/>
      <c r="C7" s="20" t="s">
        <v>33</v>
      </c>
      <c r="D7" s="7">
        <v>650</v>
      </c>
      <c r="E7" s="17">
        <v>1</v>
      </c>
      <c r="F7" s="17">
        <v>15</v>
      </c>
      <c r="G7" s="25">
        <f t="shared" si="0"/>
        <v>9750</v>
      </c>
    </row>
    <row r="8" spans="1:7" ht="20.100000000000001" customHeight="1" x14ac:dyDescent="0.2">
      <c r="A8" s="30"/>
      <c r="B8" s="31"/>
      <c r="C8" s="20" t="s">
        <v>46</v>
      </c>
      <c r="D8" s="7">
        <v>325</v>
      </c>
      <c r="E8" s="17">
        <v>1</v>
      </c>
      <c r="F8" s="17">
        <v>2</v>
      </c>
      <c r="G8" s="25">
        <f t="shared" si="0"/>
        <v>650</v>
      </c>
    </row>
    <row r="9" spans="1:7" ht="20.100000000000001" customHeight="1" x14ac:dyDescent="0.2">
      <c r="A9" s="30"/>
      <c r="B9" s="31"/>
      <c r="C9" s="20" t="s">
        <v>34</v>
      </c>
      <c r="D9" s="7">
        <v>650</v>
      </c>
      <c r="E9" s="17">
        <v>1</v>
      </c>
      <c r="F9" s="17">
        <v>25</v>
      </c>
      <c r="G9" s="25">
        <f t="shared" si="0"/>
        <v>16250</v>
      </c>
    </row>
    <row r="10" spans="1:7" ht="20.100000000000001" customHeight="1" x14ac:dyDescent="0.2">
      <c r="A10" s="30"/>
      <c r="B10" s="31"/>
      <c r="C10" s="20" t="s">
        <v>35</v>
      </c>
      <c r="D10" s="7">
        <v>1000</v>
      </c>
      <c r="E10" s="17">
        <v>1</v>
      </c>
      <c r="F10" s="17">
        <v>1</v>
      </c>
      <c r="G10" s="25">
        <f t="shared" si="0"/>
        <v>1000</v>
      </c>
    </row>
    <row r="11" spans="1:7" ht="20.100000000000001" customHeight="1" x14ac:dyDescent="0.2">
      <c r="A11" s="30">
        <v>2</v>
      </c>
      <c r="B11" s="31" t="s">
        <v>27</v>
      </c>
      <c r="C11" s="21" t="s">
        <v>36</v>
      </c>
      <c r="D11" s="7">
        <v>118</v>
      </c>
      <c r="E11" s="1">
        <v>1</v>
      </c>
      <c r="F11" s="17">
        <v>9</v>
      </c>
      <c r="G11" s="25">
        <f>F11*E11*D11</f>
        <v>1062</v>
      </c>
    </row>
    <row r="12" spans="1:7" ht="20.100000000000001" customHeight="1" x14ac:dyDescent="0.2">
      <c r="A12" s="30"/>
      <c r="B12" s="31"/>
      <c r="C12" s="21" t="s">
        <v>37</v>
      </c>
      <c r="D12" s="7">
        <v>68</v>
      </c>
      <c r="E12" s="1">
        <v>1</v>
      </c>
      <c r="F12" s="17">
        <v>17</v>
      </c>
      <c r="G12" s="25">
        <f t="shared" ref="G12:G17" si="1">F12*E12*D12</f>
        <v>1156</v>
      </c>
    </row>
    <row r="13" spans="1:7" ht="20.100000000000001" customHeight="1" x14ac:dyDescent="0.2">
      <c r="A13" s="30"/>
      <c r="B13" s="31"/>
      <c r="C13" s="21" t="s">
        <v>38</v>
      </c>
      <c r="D13" s="7">
        <v>58</v>
      </c>
      <c r="E13" s="1">
        <v>1</v>
      </c>
      <c r="F13" s="17">
        <v>11</v>
      </c>
      <c r="G13" s="25">
        <f t="shared" si="1"/>
        <v>638</v>
      </c>
    </row>
    <row r="14" spans="1:7" ht="20.100000000000001" customHeight="1" x14ac:dyDescent="0.2">
      <c r="A14" s="30"/>
      <c r="B14" s="31"/>
      <c r="C14" s="22" t="s">
        <v>39</v>
      </c>
      <c r="D14" s="7">
        <v>2688</v>
      </c>
      <c r="E14" s="1">
        <v>1</v>
      </c>
      <c r="F14" s="17">
        <v>20</v>
      </c>
      <c r="G14" s="25">
        <f t="shared" si="1"/>
        <v>53760</v>
      </c>
    </row>
    <row r="15" spans="1:7" ht="20.100000000000001" customHeight="1" x14ac:dyDescent="0.2">
      <c r="A15" s="30"/>
      <c r="B15" s="31"/>
      <c r="C15" s="22" t="s">
        <v>40</v>
      </c>
      <c r="D15" s="7">
        <v>873</v>
      </c>
      <c r="E15" s="1">
        <v>1</v>
      </c>
      <c r="F15" s="17">
        <v>1</v>
      </c>
      <c r="G15" s="25">
        <f t="shared" si="1"/>
        <v>873</v>
      </c>
    </row>
    <row r="16" spans="1:7" ht="20.100000000000001" customHeight="1" x14ac:dyDescent="0.2">
      <c r="A16" s="30"/>
      <c r="B16" s="31"/>
      <c r="C16" s="22" t="s">
        <v>41</v>
      </c>
      <c r="D16" s="7">
        <v>440</v>
      </c>
      <c r="E16" s="1">
        <v>1</v>
      </c>
      <c r="F16" s="17">
        <v>1</v>
      </c>
      <c r="G16" s="25">
        <f t="shared" si="1"/>
        <v>440</v>
      </c>
    </row>
    <row r="17" spans="1:8" ht="20.100000000000001" customHeight="1" x14ac:dyDescent="0.2">
      <c r="A17" s="30"/>
      <c r="B17" s="31"/>
      <c r="C17" s="22" t="s">
        <v>51</v>
      </c>
      <c r="D17" s="7">
        <v>100</v>
      </c>
      <c r="E17" s="1">
        <v>1</v>
      </c>
      <c r="F17" s="17">
        <v>72</v>
      </c>
      <c r="G17" s="25">
        <f t="shared" si="1"/>
        <v>7200</v>
      </c>
    </row>
    <row r="18" spans="1:8" ht="20.100000000000001" customHeight="1" x14ac:dyDescent="0.2">
      <c r="A18" s="32">
        <v>3</v>
      </c>
      <c r="B18" s="33" t="s">
        <v>28</v>
      </c>
      <c r="C18" s="23" t="s">
        <v>42</v>
      </c>
      <c r="D18" s="7">
        <v>25000</v>
      </c>
      <c r="E18" s="1">
        <v>1</v>
      </c>
      <c r="F18" s="17">
        <v>1</v>
      </c>
      <c r="G18" s="25">
        <f t="shared" ref="G18:G22" si="2">F18*E18*D18</f>
        <v>25000</v>
      </c>
    </row>
    <row r="19" spans="1:8" s="18" customFormat="1" ht="20.100000000000001" customHeight="1" x14ac:dyDescent="0.2">
      <c r="A19" s="32"/>
      <c r="B19" s="34"/>
      <c r="C19" s="23" t="s">
        <v>43</v>
      </c>
      <c r="D19" s="7">
        <v>3500</v>
      </c>
      <c r="E19" s="1">
        <v>1</v>
      </c>
      <c r="F19" s="17">
        <v>1</v>
      </c>
      <c r="G19" s="25">
        <f t="shared" ref="G19" si="3">F19*E19*D19</f>
        <v>3500</v>
      </c>
    </row>
    <row r="20" spans="1:8" s="18" customFormat="1" ht="20.100000000000001" customHeight="1" x14ac:dyDescent="0.2">
      <c r="A20" s="32">
        <v>4</v>
      </c>
      <c r="B20" s="32" t="s">
        <v>25</v>
      </c>
      <c r="C20" s="24" t="s">
        <v>47</v>
      </c>
      <c r="D20" s="7">
        <v>600</v>
      </c>
      <c r="E20" s="19">
        <v>1</v>
      </c>
      <c r="F20" s="1">
        <v>1</v>
      </c>
      <c r="G20" s="25">
        <f t="shared" si="2"/>
        <v>600</v>
      </c>
    </row>
    <row r="21" spans="1:8" s="18" customFormat="1" ht="20.100000000000001" customHeight="1" x14ac:dyDescent="0.2">
      <c r="A21" s="32"/>
      <c r="B21" s="32"/>
      <c r="C21" s="24" t="s">
        <v>48</v>
      </c>
      <c r="D21" s="7">
        <v>2000</v>
      </c>
      <c r="E21" s="19">
        <v>1</v>
      </c>
      <c r="F21" s="1">
        <v>1</v>
      </c>
      <c r="G21" s="25">
        <f t="shared" si="2"/>
        <v>2000</v>
      </c>
    </row>
    <row r="22" spans="1:8" s="18" customFormat="1" ht="20.100000000000001" customHeight="1" x14ac:dyDescent="0.2">
      <c r="A22" s="32"/>
      <c r="B22" s="32"/>
      <c r="C22" s="24" t="s">
        <v>49</v>
      </c>
      <c r="D22" s="7">
        <v>350</v>
      </c>
      <c r="E22" s="19">
        <v>1</v>
      </c>
      <c r="F22" s="1">
        <v>1</v>
      </c>
      <c r="G22" s="25">
        <f t="shared" si="2"/>
        <v>350</v>
      </c>
    </row>
    <row r="23" spans="1:8" s="18" customFormat="1" ht="20.100000000000001" customHeight="1" x14ac:dyDescent="0.2">
      <c r="A23" s="30">
        <v>5</v>
      </c>
      <c r="B23" s="30" t="s">
        <v>18</v>
      </c>
      <c r="C23" s="10" t="s">
        <v>44</v>
      </c>
      <c r="D23" s="7">
        <v>600</v>
      </c>
      <c r="E23" s="1">
        <v>3</v>
      </c>
      <c r="F23" s="1">
        <v>1</v>
      </c>
      <c r="G23" s="26">
        <f t="shared" ref="G23:G26" si="4">F23*E23*D23</f>
        <v>1800</v>
      </c>
      <c r="H23" s="27"/>
    </row>
    <row r="24" spans="1:8" s="18" customFormat="1" ht="20.100000000000001" customHeight="1" x14ac:dyDescent="0.2">
      <c r="A24" s="30"/>
      <c r="B24" s="30"/>
      <c r="C24" s="10" t="s">
        <v>45</v>
      </c>
      <c r="D24" s="7">
        <v>600</v>
      </c>
      <c r="E24" s="1">
        <v>2</v>
      </c>
      <c r="F24" s="1">
        <v>1</v>
      </c>
      <c r="G24" s="26">
        <f t="shared" ref="G24:G25" si="5">F24*E24*D24</f>
        <v>1200</v>
      </c>
    </row>
    <row r="25" spans="1:8" s="18" customFormat="1" ht="20.100000000000001" customHeight="1" x14ac:dyDescent="0.2">
      <c r="A25" s="30"/>
      <c r="B25" s="30"/>
      <c r="C25" s="10" t="s">
        <v>50</v>
      </c>
      <c r="D25" s="7">
        <v>1500</v>
      </c>
      <c r="E25" s="1">
        <v>1</v>
      </c>
      <c r="F25" s="1">
        <v>1</v>
      </c>
      <c r="G25" s="26">
        <f t="shared" si="5"/>
        <v>1500</v>
      </c>
      <c r="H25" s="27"/>
    </row>
    <row r="26" spans="1:8" ht="20.100000000000001" customHeight="1" x14ac:dyDescent="0.2">
      <c r="A26" s="30"/>
      <c r="B26" s="30"/>
      <c r="C26" s="2"/>
      <c r="D26" s="8">
        <f>SUM(G6:G25)*16%</f>
        <v>20700.64</v>
      </c>
      <c r="E26" s="4">
        <v>1</v>
      </c>
      <c r="F26" s="4">
        <v>1</v>
      </c>
      <c r="G26" s="6">
        <f t="shared" si="4"/>
        <v>20700.64</v>
      </c>
      <c r="H26" s="15"/>
    </row>
    <row r="27" spans="1:8" ht="20.100000000000001" customHeight="1" x14ac:dyDescent="0.2">
      <c r="A27" s="12">
        <v>6</v>
      </c>
      <c r="B27" s="30" t="s">
        <v>19</v>
      </c>
      <c r="C27" s="30"/>
      <c r="D27" s="30"/>
      <c r="E27" s="30"/>
      <c r="F27" s="4"/>
      <c r="G27" s="3">
        <f>SUM(G6:G26)</f>
        <v>150079.64000000001</v>
      </c>
    </row>
    <row r="28" spans="1:8" ht="20.100000000000001" customHeight="1" x14ac:dyDescent="0.2">
      <c r="A28" s="5"/>
      <c r="B28" s="11"/>
      <c r="C28" s="28" t="s">
        <v>20</v>
      </c>
      <c r="D28" s="28"/>
      <c r="E28" s="28"/>
      <c r="F28" s="28"/>
      <c r="G28" s="28"/>
    </row>
    <row r="29" spans="1:8" ht="20.100000000000001" customHeight="1" x14ac:dyDescent="0.2">
      <c r="A29" s="28" t="s">
        <v>21</v>
      </c>
      <c r="B29" s="28"/>
      <c r="C29" s="11"/>
      <c r="D29" s="28" t="s">
        <v>22</v>
      </c>
      <c r="E29" s="28"/>
      <c r="F29" s="11"/>
      <c r="G29" s="9"/>
    </row>
    <row r="30" spans="1:8" ht="20.100000000000001" customHeight="1" x14ac:dyDescent="0.2"/>
    <row r="32" spans="1:8" x14ac:dyDescent="0.2">
      <c r="G32" s="16"/>
    </row>
  </sheetData>
  <mergeCells count="18">
    <mergeCell ref="A23:A26"/>
    <mergeCell ref="B6:B10"/>
    <mergeCell ref="A29:B29"/>
    <mergeCell ref="D29:E29"/>
    <mergeCell ref="C28:G28"/>
    <mergeCell ref="A1:G1"/>
    <mergeCell ref="D2:E2"/>
    <mergeCell ref="D3:E3"/>
    <mergeCell ref="D4:E4"/>
    <mergeCell ref="B27:E27"/>
    <mergeCell ref="A6:A10"/>
    <mergeCell ref="B20:B22"/>
    <mergeCell ref="A20:A22"/>
    <mergeCell ref="A18:A19"/>
    <mergeCell ref="B11:B17"/>
    <mergeCell ref="A11:A17"/>
    <mergeCell ref="B23:B26"/>
    <mergeCell ref="B18:B19"/>
  </mergeCells>
  <phoneticPr fontId="3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2018-07-25T08:24:56Z</cp:lastPrinted>
  <dcterms:created xsi:type="dcterms:W3CDTF">2016-12-05T08:00:42Z</dcterms:created>
  <dcterms:modified xsi:type="dcterms:W3CDTF">2018-10-17T04:12:29Z</dcterms:modified>
</cp:coreProperties>
</file>