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5C4EF482-15A3-457C-9D01-414878519709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3" l="1"/>
  <c r="H33" i="3" s="1"/>
  <c r="F33" i="3"/>
  <c r="H35" i="3" l="1"/>
  <c r="H36" i="3"/>
  <c r="H37" i="3"/>
  <c r="H38" i="3"/>
  <c r="H39" i="3"/>
  <c r="H40" i="3"/>
  <c r="H41" i="3"/>
  <c r="H42" i="3"/>
  <c r="H43" i="3"/>
  <c r="H44" i="3"/>
  <c r="H45" i="3"/>
  <c r="H46" i="3"/>
  <c r="H34" i="3"/>
  <c r="F15" i="3" l="1"/>
  <c r="H70" i="3"/>
  <c r="H69" i="3"/>
  <c r="H71" i="3"/>
  <c r="G75" i="3"/>
  <c r="F75" i="3"/>
  <c r="D75" i="3"/>
  <c r="C75" i="3"/>
  <c r="H74" i="3"/>
  <c r="H73" i="3"/>
  <c r="H72" i="3"/>
  <c r="E65" i="3"/>
  <c r="E75" i="3" s="1"/>
  <c r="G64" i="3"/>
  <c r="F64" i="3"/>
  <c r="D64" i="3"/>
  <c r="C64" i="3"/>
  <c r="H63" i="3"/>
  <c r="H62" i="3"/>
  <c r="H61" i="3"/>
  <c r="E61" i="3"/>
  <c r="E64" i="3" s="1"/>
  <c r="G60" i="3"/>
  <c r="F60" i="3"/>
  <c r="D60" i="3"/>
  <c r="C60" i="3"/>
  <c r="H59" i="3"/>
  <c r="H58" i="3"/>
  <c r="E58" i="3"/>
  <c r="E60" i="3" s="1"/>
  <c r="G57" i="3"/>
  <c r="F57" i="3"/>
  <c r="D57" i="3"/>
  <c r="C57" i="3"/>
  <c r="H56" i="3"/>
  <c r="H55" i="3"/>
  <c r="H54" i="3"/>
  <c r="H53" i="3"/>
  <c r="E53" i="3"/>
  <c r="E57" i="3" s="1"/>
  <c r="G52" i="3"/>
  <c r="F52" i="3"/>
  <c r="D52" i="3"/>
  <c r="C52" i="3"/>
  <c r="H51" i="3"/>
  <c r="H50" i="3"/>
  <c r="H49" i="3"/>
  <c r="H48" i="3"/>
  <c r="E48" i="3"/>
  <c r="E52" i="3" s="1"/>
  <c r="G47" i="3"/>
  <c r="F47" i="3"/>
  <c r="D47" i="3"/>
  <c r="C47" i="3"/>
  <c r="E34" i="3"/>
  <c r="E47" i="3" s="1"/>
  <c r="G33" i="3"/>
  <c r="D33" i="3"/>
  <c r="C33" i="3"/>
  <c r="E26" i="3"/>
  <c r="E33" i="3" s="1"/>
  <c r="D25" i="3"/>
  <c r="C25" i="3"/>
  <c r="E21" i="3"/>
  <c r="E25" i="3" s="1"/>
  <c r="D20" i="3"/>
  <c r="C20" i="3"/>
  <c r="E16" i="3"/>
  <c r="E20" i="3" s="1"/>
  <c r="G15" i="3"/>
  <c r="D15" i="3"/>
  <c r="C15" i="3"/>
  <c r="H5" i="3"/>
  <c r="H15" i="3" s="1"/>
  <c r="E5" i="3"/>
  <c r="E15" i="3" s="1"/>
  <c r="H60" i="3" l="1"/>
  <c r="H52" i="3"/>
  <c r="H75" i="3"/>
  <c r="E76" i="3"/>
  <c r="C76" i="3"/>
  <c r="H64" i="3"/>
  <c r="D76" i="3"/>
  <c r="H57" i="3"/>
  <c r="G76" i="3"/>
  <c r="H47" i="3"/>
  <c r="F76" i="3"/>
  <c r="H76" i="3" l="1"/>
</calcChain>
</file>

<file path=xl/sharedStrings.xml><?xml version="1.0" encoding="utf-8"?>
<sst xmlns="http://schemas.openxmlformats.org/spreadsheetml/2006/main" count="53" uniqueCount="52">
  <si>
    <t>团号：</t>
  </si>
  <si>
    <t>会议日期：</t>
  </si>
  <si>
    <t>序号</t>
  </si>
  <si>
    <t>项目</t>
  </si>
  <si>
    <t>借款</t>
  </si>
  <si>
    <t>还款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</si>
  <si>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</si>
  <si>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</si>
  <si>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</si>
  <si>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</si>
  <si>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</si>
  <si>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</si>
  <si>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</si>
  <si>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</si>
  <si>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</si>
  <si>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</si>
  <si>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</si>
  <si>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</si>
  <si>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</si>
  <si>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</si>
  <si>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</si>
  <si>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</si>
  <si>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</si>
  <si>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</si>
  <si>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</si>
  <si>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</si>
  <si>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</si>
  <si>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</si>
  <si>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</si>
  <si>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</si>
  <si>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</si>
  <si>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</si>
  <si>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</si>
  <si>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借款人：</t>
  </si>
  <si>
    <t>总监：</t>
  </si>
  <si>
    <t>合规：</t>
  </si>
  <si>
    <t>财务：</t>
  </si>
  <si>
    <t>【报销单】</t>
    <phoneticPr fontId="10" type="noConversion"/>
  </si>
  <si>
    <t>住宿费用</t>
    <phoneticPr fontId="10" type="noConversion"/>
  </si>
  <si>
    <t>发票要求</t>
    <phoneticPr fontId="10" type="noConversion"/>
  </si>
  <si>
    <t>3.23家-地铁站</t>
    <phoneticPr fontId="10" type="noConversion"/>
  </si>
  <si>
    <t>3.23地铁站-机场（发票为补票）</t>
    <phoneticPr fontId="10" type="noConversion"/>
  </si>
  <si>
    <t>3.24酒店间接驳</t>
    <phoneticPr fontId="10" type="noConversion"/>
  </si>
  <si>
    <t>3.28酒店-雅加达机场</t>
    <phoneticPr fontId="10" type="noConversion"/>
  </si>
  <si>
    <t>3.24晚餐</t>
    <phoneticPr fontId="10" type="noConversion"/>
  </si>
  <si>
    <t>3.25晚餐</t>
    <phoneticPr fontId="10" type="noConversion"/>
  </si>
  <si>
    <t>3.26晚餐</t>
    <phoneticPr fontId="10" type="noConversion"/>
  </si>
  <si>
    <t>3.27晚餐</t>
    <phoneticPr fontId="10" type="noConversion"/>
  </si>
  <si>
    <t>3.28晚餐</t>
    <phoneticPr fontId="10" type="noConversion"/>
  </si>
  <si>
    <t>劳务费补票</t>
    <phoneticPr fontId="10" type="noConversion"/>
  </si>
  <si>
    <t>来北京开会晚餐</t>
    <phoneticPr fontId="10" type="noConversion"/>
  </si>
  <si>
    <t>肯德基+咖啡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</si>
</sst>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_);[Red]\(&quot;$&quot;#,##0.00\)"/>
    <numFmt numFmtId="177" formatCode="0.00_ "/>
    <numFmt numFmtId="178" formatCode="[$Rp-421]#,##0.00_);[Red]\([$Rp-421]#,##0.00\)"/>
    <numFmt numFmtId="180" formatCode="#,##0.0_ ;[Red]\-#,##0.0\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2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9"/>
      <name val="宋体"/>
      <family val="2"/>
      <scheme val="minor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5" fillId="5" borderId="1" xfId="0" applyNumberFormat="1" applyFont="1" applyFill="1" applyBorder="1" applyAlignment="1">
      <alignment horizontal="center" vertical="center"/>
    </xf>
    <xf numFmtId="177" fontId="5" fillId="6" borderId="1" xfId="0" applyNumberFormat="1" applyFont="1" applyFill="1" applyBorder="1" applyAlignment="1">
      <alignment horizontal="center" vertical="center"/>
    </xf>
    <xf numFmtId="40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4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40" fontId="4" fillId="7" borderId="1" xfId="0" applyNumberFormat="1" applyFont="1" applyFill="1" applyBorder="1" applyAlignment="1">
      <alignment horizontal="right" vertical="center"/>
    </xf>
    <xf numFmtId="40" fontId="0" fillId="2" borderId="1" xfId="0" applyNumberFormat="1" applyFill="1" applyBorder="1" applyAlignment="1">
      <alignment horizontal="right" vertical="center"/>
    </xf>
    <xf numFmtId="0" fontId="2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0" fontId="7" fillId="0" borderId="1" xfId="0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4" fillId="7" borderId="1" xfId="0" applyNumberFormat="1" applyFont="1" applyFill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177" fontId="5" fillId="6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78" fontId="0" fillId="0" borderId="1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right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177" fontId="5" fillId="6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80" fontId="0" fillId="0" borderId="0" xfId="0" applyNumberFormat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jpg"/><Relationship Id="rId21" Type="http://schemas.openxmlformats.org/officeDocument/2006/relationships/image" Target="../media/image21.pn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333375</xdr:colOff>
      <xdr:row>1</xdr:row>
      <xdr:rowOff>240880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" y="76200"/>
          <a:ext cx="979714" cy="50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105833</xdr:colOff>
      <xdr:row>4</xdr:row>
      <xdr:rowOff>84667</xdr:rowOff>
    </xdr:from>
    <xdr:to>
      <xdr:col>9</xdr:col>
      <xdr:colOff>2901880</xdr:colOff>
      <xdr:row>4</xdr:row>
      <xdr:rowOff>2653393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EAD89EA-4C64-379B-794C-ED689FBD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8923" y="1146024"/>
          <a:ext cx="2796047" cy="2568726"/>
        </a:xfrm>
        <a:prstGeom prst="rect">
          <a:avLst/>
        </a:prstGeom>
      </xdr:spPr>
    </xdr:pic>
    <xdr:clientData/>
  </xdr:twoCellAnchor>
  <xdr:twoCellAnchor editAs="oneCell">
    <xdr:from>
      <xdr:col>9</xdr:col>
      <xdr:colOff>2920998</xdr:colOff>
      <xdr:row>4</xdr:row>
      <xdr:rowOff>84666</xdr:rowOff>
    </xdr:from>
    <xdr:to>
      <xdr:col>9</xdr:col>
      <xdr:colOff>6870796</xdr:colOff>
      <xdr:row>4</xdr:row>
      <xdr:rowOff>2728232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B7D586F-9449-AE11-75D8-67FB7558F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854088" y="1146023"/>
          <a:ext cx="3949798" cy="2643566"/>
        </a:xfrm>
        <a:prstGeom prst="rect">
          <a:avLst/>
        </a:prstGeom>
      </xdr:spPr>
    </xdr:pic>
    <xdr:clientData/>
  </xdr:twoCellAnchor>
  <xdr:twoCellAnchor editAs="oneCell">
    <xdr:from>
      <xdr:col>9</xdr:col>
      <xdr:colOff>444500</xdr:colOff>
      <xdr:row>5</xdr:row>
      <xdr:rowOff>56445</xdr:rowOff>
    </xdr:from>
    <xdr:to>
      <xdr:col>9</xdr:col>
      <xdr:colOff>1575347</xdr:colOff>
      <xdr:row>5</xdr:row>
      <xdr:rowOff>2503714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C4DA613-8EB2-3FCB-B6BB-F434C8F04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77590" y="3954892"/>
          <a:ext cx="1130847" cy="2447269"/>
        </a:xfrm>
        <a:prstGeom prst="rect">
          <a:avLst/>
        </a:prstGeom>
      </xdr:spPr>
    </xdr:pic>
    <xdr:clientData/>
  </xdr:twoCellAnchor>
  <xdr:twoCellAnchor editAs="oneCell">
    <xdr:from>
      <xdr:col>9</xdr:col>
      <xdr:colOff>2941410</xdr:colOff>
      <xdr:row>5</xdr:row>
      <xdr:rowOff>57452</xdr:rowOff>
    </xdr:from>
    <xdr:to>
      <xdr:col>9</xdr:col>
      <xdr:colOff>6581619</xdr:colOff>
      <xdr:row>5</xdr:row>
      <xdr:rowOff>2530927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48AC38D-B078-4DD4-1DC5-F52451F9E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74500" y="3955899"/>
          <a:ext cx="3640209" cy="2473475"/>
        </a:xfrm>
        <a:prstGeom prst="rect">
          <a:avLst/>
        </a:prstGeom>
      </xdr:spPr>
    </xdr:pic>
    <xdr:clientData/>
  </xdr:twoCellAnchor>
  <xdr:twoCellAnchor editAs="oneCell">
    <xdr:from>
      <xdr:col>9</xdr:col>
      <xdr:colOff>232834</xdr:colOff>
      <xdr:row>6</xdr:row>
      <xdr:rowOff>105834</xdr:rowOff>
    </xdr:from>
    <xdr:to>
      <xdr:col>9</xdr:col>
      <xdr:colOff>1377188</xdr:colOff>
      <xdr:row>7</xdr:row>
      <xdr:rowOff>1270001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B5B1B8DC-65A2-A9A2-B347-1EF7FE81D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36667" y="9652001"/>
          <a:ext cx="1144354" cy="2476500"/>
        </a:xfrm>
        <a:prstGeom prst="rect">
          <a:avLst/>
        </a:prstGeom>
      </xdr:spPr>
    </xdr:pic>
    <xdr:clientData/>
  </xdr:twoCellAnchor>
  <xdr:twoCellAnchor editAs="oneCell">
    <xdr:from>
      <xdr:col>9</xdr:col>
      <xdr:colOff>1545166</xdr:colOff>
      <xdr:row>6</xdr:row>
      <xdr:rowOff>84667</xdr:rowOff>
    </xdr:from>
    <xdr:to>
      <xdr:col>9</xdr:col>
      <xdr:colOff>2699301</xdr:colOff>
      <xdr:row>7</xdr:row>
      <xdr:rowOff>1270002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36F40836-0AFF-8E12-AF45-ECF5C01F9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048999" y="9630834"/>
          <a:ext cx="1154135" cy="2497668"/>
        </a:xfrm>
        <a:prstGeom prst="rect">
          <a:avLst/>
        </a:prstGeom>
      </xdr:spPr>
    </xdr:pic>
    <xdr:clientData/>
  </xdr:twoCellAnchor>
  <xdr:twoCellAnchor editAs="oneCell">
    <xdr:from>
      <xdr:col>9</xdr:col>
      <xdr:colOff>3544263</xdr:colOff>
      <xdr:row>6</xdr:row>
      <xdr:rowOff>21167</xdr:rowOff>
    </xdr:from>
    <xdr:to>
      <xdr:col>9</xdr:col>
      <xdr:colOff>4708178</xdr:colOff>
      <xdr:row>7</xdr:row>
      <xdr:rowOff>1227667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AA2B275B-6323-F934-B37B-1D6AC9A46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145463" y="9596967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3429001</xdr:colOff>
      <xdr:row>7</xdr:row>
      <xdr:rowOff>994833</xdr:rowOff>
    </xdr:from>
    <xdr:to>
      <xdr:col>9</xdr:col>
      <xdr:colOff>4741334</xdr:colOff>
      <xdr:row>7</xdr:row>
      <xdr:rowOff>1248833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id="{7FC7814B-8C14-C947-AB6C-8CB1C4CA33B2}"/>
            </a:ext>
          </a:extLst>
        </xdr:cNvPr>
        <xdr:cNvSpPr/>
      </xdr:nvSpPr>
      <xdr:spPr>
        <a:xfrm>
          <a:off x="12932834" y="11853333"/>
          <a:ext cx="1312333" cy="254000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228600</xdr:colOff>
      <xdr:row>8</xdr:row>
      <xdr:rowOff>76200</xdr:rowOff>
    </xdr:from>
    <xdr:to>
      <xdr:col>9</xdr:col>
      <xdr:colOff>1355349</xdr:colOff>
      <xdr:row>8</xdr:row>
      <xdr:rowOff>2514600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1BB94D6D-D04F-5004-4A0C-D7699A6C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829800" y="12293600"/>
          <a:ext cx="1126749" cy="2438400"/>
        </a:xfrm>
        <a:prstGeom prst="rect">
          <a:avLst/>
        </a:prstGeom>
      </xdr:spPr>
    </xdr:pic>
    <xdr:clientData/>
  </xdr:twoCellAnchor>
  <xdr:twoCellAnchor editAs="oneCell">
    <xdr:from>
      <xdr:col>9</xdr:col>
      <xdr:colOff>2032000</xdr:colOff>
      <xdr:row>8</xdr:row>
      <xdr:rowOff>50800</xdr:rowOff>
    </xdr:from>
    <xdr:to>
      <xdr:col>9</xdr:col>
      <xdr:colOff>3195915</xdr:colOff>
      <xdr:row>9</xdr:row>
      <xdr:rowOff>38100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ED58769D-B0B3-2D49-9909-5375E684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633200" y="12268200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1985434</xdr:colOff>
      <xdr:row>8</xdr:row>
      <xdr:rowOff>2074333</xdr:rowOff>
    </xdr:from>
    <xdr:to>
      <xdr:col>9</xdr:col>
      <xdr:colOff>3297767</xdr:colOff>
      <xdr:row>8</xdr:row>
      <xdr:rowOff>2328333</xdr:rowOff>
    </xdr:to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id="{75CB6365-C428-ED49-962C-893A063E9245}"/>
            </a:ext>
          </a:extLst>
        </xdr:cNvPr>
        <xdr:cNvSpPr/>
      </xdr:nvSpPr>
      <xdr:spPr>
        <a:xfrm>
          <a:off x="11586634" y="14291733"/>
          <a:ext cx="1312333" cy="254000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228601</xdr:colOff>
      <xdr:row>9</xdr:row>
      <xdr:rowOff>76200</xdr:rowOff>
    </xdr:from>
    <xdr:to>
      <xdr:col>9</xdr:col>
      <xdr:colOff>1346201</xdr:colOff>
      <xdr:row>9</xdr:row>
      <xdr:rowOff>2494801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676EBADC-5D3C-BE12-63C2-AB7C08215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829801" y="14833600"/>
          <a:ext cx="1117600" cy="2418601"/>
        </a:xfrm>
        <a:prstGeom prst="rect">
          <a:avLst/>
        </a:prstGeom>
      </xdr:spPr>
    </xdr:pic>
    <xdr:clientData/>
  </xdr:twoCellAnchor>
  <xdr:twoCellAnchor editAs="oneCell">
    <xdr:from>
      <xdr:col>9</xdr:col>
      <xdr:colOff>203200</xdr:colOff>
      <xdr:row>10</xdr:row>
      <xdr:rowOff>25400</xdr:rowOff>
    </xdr:from>
    <xdr:to>
      <xdr:col>9</xdr:col>
      <xdr:colOff>1341686</xdr:colOff>
      <xdr:row>10</xdr:row>
      <xdr:rowOff>2489200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2FCA11D9-979E-0638-201C-DBE746215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804400" y="17322800"/>
          <a:ext cx="1138486" cy="2463800"/>
        </a:xfrm>
        <a:prstGeom prst="rect">
          <a:avLst/>
        </a:prstGeom>
      </xdr:spPr>
    </xdr:pic>
    <xdr:clientData/>
  </xdr:twoCellAnchor>
  <xdr:twoCellAnchor editAs="oneCell">
    <xdr:from>
      <xdr:col>9</xdr:col>
      <xdr:colOff>1854200</xdr:colOff>
      <xdr:row>9</xdr:row>
      <xdr:rowOff>253999</xdr:rowOff>
    </xdr:from>
    <xdr:to>
      <xdr:col>9</xdr:col>
      <xdr:colOff>3937000</xdr:colOff>
      <xdr:row>10</xdr:row>
      <xdr:rowOff>2236546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142C0A2F-C3D0-2C45-9058-B79491F5E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455400" y="15011399"/>
          <a:ext cx="2082800" cy="4522547"/>
        </a:xfrm>
        <a:prstGeom prst="rect">
          <a:avLst/>
        </a:prstGeom>
      </xdr:spPr>
    </xdr:pic>
    <xdr:clientData/>
  </xdr:twoCellAnchor>
  <xdr:twoCellAnchor>
    <xdr:from>
      <xdr:col>9</xdr:col>
      <xdr:colOff>1858434</xdr:colOff>
      <xdr:row>9</xdr:row>
      <xdr:rowOff>804333</xdr:rowOff>
    </xdr:from>
    <xdr:to>
      <xdr:col>9</xdr:col>
      <xdr:colOff>3962400</xdr:colOff>
      <xdr:row>9</xdr:row>
      <xdr:rowOff>1346201</xdr:rowOff>
    </xdr:to>
    <xdr:sp macro="" textlink="">
      <xdr:nvSpPr>
        <xdr:cNvPr id="20" name="矩形 19">
          <a:extLst>
            <a:ext uri="{FF2B5EF4-FFF2-40B4-BE49-F238E27FC236}">
              <a16:creationId xmlns:a16="http://schemas.microsoft.com/office/drawing/2014/main" id="{DBCDFEF9-3C58-6A4C-AAE6-CD7178A471A2}"/>
            </a:ext>
          </a:extLst>
        </xdr:cNvPr>
        <xdr:cNvSpPr/>
      </xdr:nvSpPr>
      <xdr:spPr>
        <a:xfrm>
          <a:off x="11459634" y="15561733"/>
          <a:ext cx="2103966" cy="541868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217714</xdr:colOff>
      <xdr:row>25</xdr:row>
      <xdr:rowOff>54429</xdr:rowOff>
    </xdr:from>
    <xdr:to>
      <xdr:col>9</xdr:col>
      <xdr:colOff>1342572</xdr:colOff>
      <xdr:row>25</xdr:row>
      <xdr:rowOff>2488737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CE4CC8BA-2948-2929-C875-7A6AA3542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760857" y="24601715"/>
          <a:ext cx="1124858" cy="2434308"/>
        </a:xfrm>
        <a:prstGeom prst="rect">
          <a:avLst/>
        </a:prstGeom>
      </xdr:spPr>
    </xdr:pic>
    <xdr:clientData/>
  </xdr:twoCellAnchor>
  <xdr:twoCellAnchor editAs="oneCell">
    <xdr:from>
      <xdr:col>9</xdr:col>
      <xdr:colOff>2031999</xdr:colOff>
      <xdr:row>25</xdr:row>
      <xdr:rowOff>54428</xdr:rowOff>
    </xdr:from>
    <xdr:to>
      <xdr:col>9</xdr:col>
      <xdr:colOff>3537857</xdr:colOff>
      <xdr:row>25</xdr:row>
      <xdr:rowOff>2465215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58B89414-399B-F296-86ED-C73C6152D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575142" y="24601714"/>
          <a:ext cx="1505858" cy="2410787"/>
        </a:xfrm>
        <a:prstGeom prst="rect">
          <a:avLst/>
        </a:prstGeom>
      </xdr:spPr>
    </xdr:pic>
    <xdr:clientData/>
  </xdr:twoCellAnchor>
  <xdr:twoCellAnchor editAs="oneCell">
    <xdr:from>
      <xdr:col>9</xdr:col>
      <xdr:colOff>223818</xdr:colOff>
      <xdr:row>26</xdr:row>
      <xdr:rowOff>54428</xdr:rowOff>
    </xdr:from>
    <xdr:to>
      <xdr:col>9</xdr:col>
      <xdr:colOff>1342571</xdr:colOff>
      <xdr:row>26</xdr:row>
      <xdr:rowOff>2475524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C4DB4CCA-3A26-6233-E964-4F2C0C210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766961" y="27123571"/>
          <a:ext cx="1118753" cy="2421096"/>
        </a:xfrm>
        <a:prstGeom prst="rect">
          <a:avLst/>
        </a:prstGeom>
      </xdr:spPr>
    </xdr:pic>
    <xdr:clientData/>
  </xdr:twoCellAnchor>
  <xdr:twoCellAnchor editAs="oneCell">
    <xdr:from>
      <xdr:col>9</xdr:col>
      <xdr:colOff>2090058</xdr:colOff>
      <xdr:row>26</xdr:row>
      <xdr:rowOff>39914</xdr:rowOff>
    </xdr:from>
    <xdr:to>
      <xdr:col>9</xdr:col>
      <xdr:colOff>3253973</xdr:colOff>
      <xdr:row>27</xdr:row>
      <xdr:rowOff>45357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A9A05032-94D6-4D42-BA38-BB7803B22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633201" y="27109057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2043492</xdr:colOff>
      <xdr:row>26</xdr:row>
      <xdr:rowOff>1591729</xdr:rowOff>
    </xdr:from>
    <xdr:to>
      <xdr:col>9</xdr:col>
      <xdr:colOff>3355825</xdr:colOff>
      <xdr:row>26</xdr:row>
      <xdr:rowOff>1941285</xdr:rowOff>
    </xdr:to>
    <xdr:sp macro="" textlink="">
      <xdr:nvSpPr>
        <xdr:cNvPr id="25" name="矩形 24">
          <a:extLst>
            <a:ext uri="{FF2B5EF4-FFF2-40B4-BE49-F238E27FC236}">
              <a16:creationId xmlns:a16="http://schemas.microsoft.com/office/drawing/2014/main" id="{A6B21F0C-EB04-9B45-93A6-D59F2C1C395B}"/>
            </a:ext>
          </a:extLst>
        </xdr:cNvPr>
        <xdr:cNvSpPr/>
      </xdr:nvSpPr>
      <xdr:spPr>
        <a:xfrm>
          <a:off x="11586635" y="28660872"/>
          <a:ext cx="1312333" cy="349556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217715</xdr:colOff>
      <xdr:row>27</xdr:row>
      <xdr:rowOff>36285</xdr:rowOff>
    </xdr:from>
    <xdr:to>
      <xdr:col>9</xdr:col>
      <xdr:colOff>1349494</xdr:colOff>
      <xdr:row>27</xdr:row>
      <xdr:rowOff>2485571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B22DD750-1772-B614-2D2F-811801AC9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760858" y="29627285"/>
          <a:ext cx="1131779" cy="2449286"/>
        </a:xfrm>
        <a:prstGeom prst="rect">
          <a:avLst/>
        </a:prstGeom>
      </xdr:spPr>
    </xdr:pic>
    <xdr:clientData/>
  </xdr:twoCellAnchor>
  <xdr:twoCellAnchor editAs="oneCell">
    <xdr:from>
      <xdr:col>9</xdr:col>
      <xdr:colOff>2079172</xdr:colOff>
      <xdr:row>27</xdr:row>
      <xdr:rowOff>65314</xdr:rowOff>
    </xdr:from>
    <xdr:to>
      <xdr:col>9</xdr:col>
      <xdr:colOff>3243087</xdr:colOff>
      <xdr:row>28</xdr:row>
      <xdr:rowOff>70757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71FE346B-D18E-E64A-BE3F-6136C8000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622315" y="29656314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2032606</xdr:colOff>
      <xdr:row>27</xdr:row>
      <xdr:rowOff>1254272</xdr:rowOff>
    </xdr:from>
    <xdr:to>
      <xdr:col>9</xdr:col>
      <xdr:colOff>3344939</xdr:colOff>
      <xdr:row>27</xdr:row>
      <xdr:rowOff>1603828</xdr:rowOff>
    </xdr:to>
    <xdr:sp macro="" textlink="">
      <xdr:nvSpPr>
        <xdr:cNvPr id="28" name="矩形 27">
          <a:extLst>
            <a:ext uri="{FF2B5EF4-FFF2-40B4-BE49-F238E27FC236}">
              <a16:creationId xmlns:a16="http://schemas.microsoft.com/office/drawing/2014/main" id="{8E59A086-EC67-3A48-9105-62517CDBE958}"/>
            </a:ext>
          </a:extLst>
        </xdr:cNvPr>
        <xdr:cNvSpPr/>
      </xdr:nvSpPr>
      <xdr:spPr>
        <a:xfrm>
          <a:off x="11575749" y="30845272"/>
          <a:ext cx="1312333" cy="349556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199572</xdr:colOff>
      <xdr:row>28</xdr:row>
      <xdr:rowOff>54428</xdr:rowOff>
    </xdr:from>
    <xdr:to>
      <xdr:col>9</xdr:col>
      <xdr:colOff>1314584</xdr:colOff>
      <xdr:row>28</xdr:row>
      <xdr:rowOff>2467430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94AD8464-FA49-9571-9AC1-771703EF4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742715" y="32167285"/>
          <a:ext cx="1115012" cy="2413002"/>
        </a:xfrm>
        <a:prstGeom prst="rect">
          <a:avLst/>
        </a:prstGeom>
      </xdr:spPr>
    </xdr:pic>
    <xdr:clientData/>
  </xdr:twoCellAnchor>
  <xdr:twoCellAnchor editAs="oneCell">
    <xdr:from>
      <xdr:col>9</xdr:col>
      <xdr:colOff>2078566</xdr:colOff>
      <xdr:row>28</xdr:row>
      <xdr:rowOff>36286</xdr:rowOff>
    </xdr:from>
    <xdr:to>
      <xdr:col>9</xdr:col>
      <xdr:colOff>3242481</xdr:colOff>
      <xdr:row>29</xdr:row>
      <xdr:rowOff>41729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77ED8CCC-A948-0544-89A3-6A5A8F8F8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621709" y="32149143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2013857</xdr:colOff>
      <xdr:row>28</xdr:row>
      <xdr:rowOff>862387</xdr:rowOff>
    </xdr:from>
    <xdr:to>
      <xdr:col>9</xdr:col>
      <xdr:colOff>3326190</xdr:colOff>
      <xdr:row>28</xdr:row>
      <xdr:rowOff>1211943</xdr:rowOff>
    </xdr:to>
    <xdr:sp macro="" textlink="">
      <xdr:nvSpPr>
        <xdr:cNvPr id="31" name="矩形 30">
          <a:extLst>
            <a:ext uri="{FF2B5EF4-FFF2-40B4-BE49-F238E27FC236}">
              <a16:creationId xmlns:a16="http://schemas.microsoft.com/office/drawing/2014/main" id="{C9F4BF2D-0F20-6645-9292-5AA788BD9C6C}"/>
            </a:ext>
          </a:extLst>
        </xdr:cNvPr>
        <xdr:cNvSpPr/>
      </xdr:nvSpPr>
      <xdr:spPr>
        <a:xfrm>
          <a:off x="11557000" y="32975244"/>
          <a:ext cx="1312333" cy="349556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199571</xdr:colOff>
      <xdr:row>29</xdr:row>
      <xdr:rowOff>36286</xdr:rowOff>
    </xdr:from>
    <xdr:to>
      <xdr:col>9</xdr:col>
      <xdr:colOff>1322967</xdr:colOff>
      <xdr:row>29</xdr:row>
      <xdr:rowOff>2467430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9BBB0A1F-6E13-FCE8-0D2E-52CC04785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742714" y="34671000"/>
          <a:ext cx="1123396" cy="2431144"/>
        </a:xfrm>
        <a:prstGeom prst="rect">
          <a:avLst/>
        </a:prstGeom>
      </xdr:spPr>
    </xdr:pic>
    <xdr:clientData/>
  </xdr:twoCellAnchor>
  <xdr:twoCellAnchor editAs="oneCell">
    <xdr:from>
      <xdr:col>9</xdr:col>
      <xdr:colOff>2013251</xdr:colOff>
      <xdr:row>29</xdr:row>
      <xdr:rowOff>7257</xdr:rowOff>
    </xdr:from>
    <xdr:to>
      <xdr:col>9</xdr:col>
      <xdr:colOff>3177166</xdr:colOff>
      <xdr:row>30</xdr:row>
      <xdr:rowOff>12700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D869EE12-6583-1741-B3A9-D606B0681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556394" y="34641971"/>
          <a:ext cx="1163915" cy="2527300"/>
        </a:xfrm>
        <a:prstGeom prst="rect">
          <a:avLst/>
        </a:prstGeom>
      </xdr:spPr>
    </xdr:pic>
    <xdr:clientData/>
  </xdr:twoCellAnchor>
  <xdr:twoCellAnchor>
    <xdr:from>
      <xdr:col>9</xdr:col>
      <xdr:colOff>1948542</xdr:colOff>
      <xdr:row>29</xdr:row>
      <xdr:rowOff>561215</xdr:rowOff>
    </xdr:from>
    <xdr:to>
      <xdr:col>9</xdr:col>
      <xdr:colOff>3260875</xdr:colOff>
      <xdr:row>29</xdr:row>
      <xdr:rowOff>910771</xdr:rowOff>
    </xdr:to>
    <xdr:sp macro="" textlink="">
      <xdr:nvSpPr>
        <xdr:cNvPr id="34" name="矩形 33">
          <a:extLst>
            <a:ext uri="{FF2B5EF4-FFF2-40B4-BE49-F238E27FC236}">
              <a16:creationId xmlns:a16="http://schemas.microsoft.com/office/drawing/2014/main" id="{FDCF2985-71EA-D949-930E-915C847720EE}"/>
            </a:ext>
          </a:extLst>
        </xdr:cNvPr>
        <xdr:cNvSpPr/>
      </xdr:nvSpPr>
      <xdr:spPr>
        <a:xfrm>
          <a:off x="11491685" y="35195929"/>
          <a:ext cx="1312333" cy="349556"/>
        </a:xfrm>
        <a:prstGeom prst="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9</xdr:col>
      <xdr:colOff>90715</xdr:colOff>
      <xdr:row>11</xdr:row>
      <xdr:rowOff>163286</xdr:rowOff>
    </xdr:from>
    <xdr:to>
      <xdr:col>9</xdr:col>
      <xdr:colOff>3392715</xdr:colOff>
      <xdr:row>11</xdr:row>
      <xdr:rowOff>2315151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7DC1A729-2BD4-D4B3-8E66-44088D4F8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633858" y="19920857"/>
          <a:ext cx="3302000" cy="2151865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127000</xdr:colOff>
      <xdr:row>12</xdr:row>
      <xdr:rowOff>179043</xdr:rowOff>
    </xdr:from>
    <xdr:to>
      <xdr:col>9</xdr:col>
      <xdr:colOff>3420175</xdr:colOff>
      <xdr:row>12</xdr:row>
      <xdr:rowOff>2322285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F86CE4AE-8E32-0E7E-DC3F-38436F1E0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670143" y="22458472"/>
          <a:ext cx="3293175" cy="2143242"/>
        </a:xfrm>
        <a:prstGeom prst="rect">
          <a:avLst/>
        </a:prstGeom>
      </xdr:spPr>
    </xdr:pic>
    <xdr:clientData/>
  </xdr:twoCellAnchor>
  <xdr:twoCellAnchor editAs="oneCell">
    <xdr:from>
      <xdr:col>9</xdr:col>
      <xdr:colOff>108857</xdr:colOff>
      <xdr:row>13</xdr:row>
      <xdr:rowOff>54428</xdr:rowOff>
    </xdr:from>
    <xdr:to>
      <xdr:col>9</xdr:col>
      <xdr:colOff>3469821</xdr:colOff>
      <xdr:row>13</xdr:row>
      <xdr:rowOff>2221975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405FC3E7-4EF9-FD3F-4541-2A8EBF575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041947" y="24826232"/>
          <a:ext cx="3360964" cy="2167547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30</xdr:row>
      <xdr:rowOff>83665</xdr:rowOff>
    </xdr:from>
    <xdr:to>
      <xdr:col>9</xdr:col>
      <xdr:colOff>3248245</xdr:colOff>
      <xdr:row>30</xdr:row>
      <xdr:rowOff>2147888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93110B44-8FC3-05F1-CB54-93CF170EF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048750" y="39621940"/>
          <a:ext cx="3129183" cy="2064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80"/>
  <sheetViews>
    <sheetView tabSelected="1" view="pageBreakPreview" topLeftCell="D31" zoomScaleNormal="100" zoomScaleSheetLayoutView="100" workbookViewId="0">
      <selection activeCell="H76" sqref="H76"/>
    </sheetView>
  </sheetViews>
  <sheetFormatPr defaultColWidth="9" defaultRowHeight="21" customHeight="1" x14ac:dyDescent="0.3"/>
  <cols>
    <col min="1" max="1" width="9" style="2"/>
    <col min="2" max="2" width="12.33203125" customWidth="1"/>
    <col min="3" max="3" width="6.1328125" style="3" customWidth="1"/>
    <col min="4" max="5" width="6.1328125" customWidth="1"/>
    <col min="6" max="6" width="17.1328125" customWidth="1"/>
    <col min="7" max="8" width="11.6640625" customWidth="1"/>
    <col min="9" max="9" width="44.796875" style="28" customWidth="1"/>
    <col min="10" max="10" width="96.46484375" customWidth="1"/>
  </cols>
  <sheetData>
    <row r="1" spans="1:12" ht="21" customHeight="1" x14ac:dyDescent="0.3">
      <c r="C1" s="68" t="s">
        <v>37</v>
      </c>
      <c r="D1" s="68"/>
      <c r="E1" s="68"/>
      <c r="F1" s="68"/>
      <c r="G1" s="68"/>
      <c r="H1" s="68"/>
      <c r="I1" s="22"/>
      <c r="J1" s="13"/>
      <c r="K1" s="13"/>
      <c r="L1" s="13"/>
    </row>
    <row r="2" spans="1:12" ht="21" customHeight="1" x14ac:dyDescent="0.3">
      <c r="H2" s="46" t="s">
        <v>0</v>
      </c>
      <c r="I2" s="46"/>
      <c r="J2" s="37" t="s">
        <v>1</v>
      </c>
    </row>
    <row r="3" spans="1:12" ht="21" customHeight="1" x14ac:dyDescent="0.3">
      <c r="A3" s="67" t="s">
        <v>2</v>
      </c>
      <c r="B3" s="47" t="s">
        <v>3</v>
      </c>
      <c r="C3" s="69" t="s">
        <v>4</v>
      </c>
      <c r="D3" s="69"/>
      <c r="E3" s="69"/>
      <c r="F3" s="70" t="s">
        <v>5</v>
      </c>
      <c r="G3" s="70"/>
      <c r="H3" s="70"/>
      <c r="I3" s="70"/>
      <c r="J3" s="47" t="s">
        <v>39</v>
      </c>
    </row>
    <row r="4" spans="1:12" ht="21" customHeight="1" x14ac:dyDescent="0.3">
      <c r="A4" s="67"/>
      <c r="B4" s="47"/>
      <c r="C4" s="6" t="s">
        <v>6</v>
      </c>
      <c r="D4" s="7" t="s">
        <v>7</v>
      </c>
      <c r="E4" s="4" t="s">
        <v>8</v>
      </c>
      <c r="F4" s="5" t="s">
        <v>9</v>
      </c>
      <c r="G4" s="5" t="s">
        <v>10</v>
      </c>
      <c r="H4" s="5" t="s">
        <v>11</v>
      </c>
      <c r="I4" s="23" t="s">
        <v>12</v>
      </c>
      <c r="J4" s="47"/>
    </row>
    <row r="5" spans="1:12" ht="223.15" customHeight="1" x14ac:dyDescent="0.3">
      <c r="A5" s="56">
        <v>1</v>
      </c>
      <c r="B5" s="65" t="s">
        <v>13</v>
      </c>
      <c r="C5" s="58">
        <v>0</v>
      </c>
      <c r="D5" s="56"/>
      <c r="E5" s="58">
        <f>C5*D5</f>
        <v>0</v>
      </c>
      <c r="F5" s="8">
        <v>26.68</v>
      </c>
      <c r="G5" s="8">
        <v>0</v>
      </c>
      <c r="H5" s="8">
        <f t="shared" ref="H5" si="0">F5+G5</f>
        <v>26.68</v>
      </c>
      <c r="I5" s="21" t="s">
        <v>40</v>
      </c>
      <c r="J5" s="30"/>
    </row>
    <row r="6" spans="1:12" ht="207.4" customHeight="1" x14ac:dyDescent="0.3">
      <c r="A6" s="57"/>
      <c r="B6" s="66"/>
      <c r="C6" s="59"/>
      <c r="D6" s="57"/>
      <c r="E6" s="59"/>
      <c r="F6" s="8">
        <v>10</v>
      </c>
      <c r="G6" s="8"/>
      <c r="H6" s="8">
        <v>10</v>
      </c>
      <c r="I6" s="21" t="s">
        <v>41</v>
      </c>
      <c r="J6" s="31"/>
    </row>
    <row r="7" spans="1:12" ht="103.05" customHeight="1" x14ac:dyDescent="0.3">
      <c r="A7" s="57"/>
      <c r="B7" s="66"/>
      <c r="C7" s="59"/>
      <c r="D7" s="57"/>
      <c r="E7" s="59"/>
      <c r="F7" s="38">
        <v>19100</v>
      </c>
      <c r="G7" s="8"/>
      <c r="H7" s="8">
        <v>8.4499999999999993</v>
      </c>
      <c r="I7" s="48" t="s">
        <v>42</v>
      </c>
      <c r="J7" s="50"/>
    </row>
    <row r="8" spans="1:12" ht="103.05" customHeight="1" x14ac:dyDescent="0.3">
      <c r="A8" s="57"/>
      <c r="B8" s="66"/>
      <c r="C8" s="59"/>
      <c r="D8" s="57"/>
      <c r="E8" s="59"/>
      <c r="F8" s="38">
        <v>12300</v>
      </c>
      <c r="G8" s="8"/>
      <c r="H8" s="8">
        <v>5.46</v>
      </c>
      <c r="I8" s="49"/>
      <c r="J8" s="50"/>
    </row>
    <row r="9" spans="1:12" ht="200.55" customHeight="1" x14ac:dyDescent="0.3">
      <c r="A9" s="57"/>
      <c r="B9" s="66"/>
      <c r="C9" s="59"/>
      <c r="D9" s="57"/>
      <c r="E9" s="59"/>
      <c r="F9" s="38">
        <v>16000</v>
      </c>
      <c r="G9" s="8"/>
      <c r="H9" s="8">
        <v>7.07</v>
      </c>
      <c r="I9" s="20" t="s">
        <v>42</v>
      </c>
      <c r="J9" s="31"/>
    </row>
    <row r="10" spans="1:12" ht="200.55" customHeight="1" x14ac:dyDescent="0.3">
      <c r="A10" s="57"/>
      <c r="B10" s="66"/>
      <c r="C10" s="59"/>
      <c r="D10" s="57"/>
      <c r="E10" s="59"/>
      <c r="F10" s="38">
        <v>122600</v>
      </c>
      <c r="G10" s="8"/>
      <c r="H10" s="8">
        <v>53.98</v>
      </c>
      <c r="I10" s="48" t="s">
        <v>43</v>
      </c>
      <c r="J10" s="31"/>
    </row>
    <row r="11" spans="1:12" ht="200.55" customHeight="1" x14ac:dyDescent="0.3">
      <c r="A11" s="57"/>
      <c r="B11" s="66"/>
      <c r="C11" s="59"/>
      <c r="D11" s="57"/>
      <c r="E11" s="59"/>
      <c r="F11" s="38">
        <v>20600</v>
      </c>
      <c r="G11" s="8"/>
      <c r="H11" s="8">
        <v>9.09</v>
      </c>
      <c r="I11" s="49"/>
      <c r="J11" s="31"/>
    </row>
    <row r="12" spans="1:12" ht="198" customHeight="1" x14ac:dyDescent="0.3">
      <c r="A12" s="57"/>
      <c r="B12" s="66"/>
      <c r="C12" s="59"/>
      <c r="D12" s="57"/>
      <c r="E12" s="59"/>
      <c r="F12" s="8">
        <v>3920</v>
      </c>
      <c r="G12" s="8">
        <v>0</v>
      </c>
      <c r="H12" s="51">
        <v>5000</v>
      </c>
      <c r="I12" s="48" t="s">
        <v>49</v>
      </c>
      <c r="J12" s="31"/>
    </row>
    <row r="13" spans="1:12" ht="198" customHeight="1" x14ac:dyDescent="0.3">
      <c r="A13" s="57"/>
      <c r="B13" s="66"/>
      <c r="C13" s="59"/>
      <c r="D13" s="57"/>
      <c r="E13" s="59"/>
      <c r="F13" s="8">
        <v>998</v>
      </c>
      <c r="G13" s="8">
        <v>0</v>
      </c>
      <c r="H13" s="52"/>
      <c r="I13" s="54"/>
      <c r="J13" s="31"/>
    </row>
    <row r="14" spans="1:12" ht="178.9" customHeight="1" x14ac:dyDescent="0.3">
      <c r="A14" s="57"/>
      <c r="B14" s="66"/>
      <c r="C14" s="59"/>
      <c r="D14" s="57"/>
      <c r="E14" s="59"/>
      <c r="F14" s="8">
        <v>343</v>
      </c>
      <c r="G14" s="8">
        <v>0</v>
      </c>
      <c r="H14" s="53"/>
      <c r="I14" s="55"/>
      <c r="J14" s="31"/>
    </row>
    <row r="15" spans="1:12" s="1" customFormat="1" ht="21" customHeight="1" x14ac:dyDescent="0.3">
      <c r="A15" s="9"/>
      <c r="B15" s="10" t="s">
        <v>14</v>
      </c>
      <c r="C15" s="11">
        <f>SUM(C5)</f>
        <v>0</v>
      </c>
      <c r="D15" s="11">
        <f>SUM(D5)</f>
        <v>0</v>
      </c>
      <c r="E15" s="11">
        <f>SUM(E5)</f>
        <v>0</v>
      </c>
      <c r="F15" s="11">
        <f>SUM(F5:F14)</f>
        <v>195897.68</v>
      </c>
      <c r="G15" s="11">
        <f>SUM(G5:G14)</f>
        <v>0</v>
      </c>
      <c r="H15" s="11">
        <f>SUM(H5:H14)</f>
        <v>5120.7299999999996</v>
      </c>
      <c r="I15" s="24"/>
      <c r="J15" s="32"/>
    </row>
    <row r="16" spans="1:12" ht="34.5" hidden="1" customHeight="1" x14ac:dyDescent="0.3">
      <c r="A16" s="56">
        <v>2</v>
      </c>
      <c r="B16" s="65" t="s">
        <v>38</v>
      </c>
      <c r="C16" s="58">
        <v>0</v>
      </c>
      <c r="D16" s="56"/>
      <c r="E16" s="58">
        <f>C16*D16</f>
        <v>0</v>
      </c>
      <c r="F16" s="8"/>
      <c r="G16" s="8"/>
      <c r="H16" s="8"/>
      <c r="I16" s="21"/>
      <c r="J16" s="36"/>
    </row>
    <row r="17" spans="1:10" ht="21" hidden="1" customHeight="1" x14ac:dyDescent="0.3">
      <c r="A17" s="57"/>
      <c r="B17" s="66"/>
      <c r="C17" s="59"/>
      <c r="D17" s="57"/>
      <c r="E17" s="59"/>
      <c r="F17" s="8"/>
      <c r="G17" s="8"/>
      <c r="H17" s="8"/>
      <c r="I17" s="25"/>
      <c r="J17" s="31"/>
    </row>
    <row r="18" spans="1:10" ht="21" hidden="1" customHeight="1" x14ac:dyDescent="0.3">
      <c r="A18" s="57"/>
      <c r="B18" s="66"/>
      <c r="C18" s="59"/>
      <c r="D18" s="57"/>
      <c r="E18" s="59"/>
      <c r="F18" s="8"/>
      <c r="G18" s="8"/>
      <c r="H18" s="8"/>
      <c r="I18" s="25"/>
      <c r="J18" s="31"/>
    </row>
    <row r="19" spans="1:10" ht="21" hidden="1" customHeight="1" x14ac:dyDescent="0.3">
      <c r="A19" s="62"/>
      <c r="B19" s="71"/>
      <c r="C19" s="61"/>
      <c r="D19" s="62"/>
      <c r="E19" s="61"/>
      <c r="F19" s="8"/>
      <c r="G19" s="8"/>
      <c r="H19" s="8"/>
      <c r="I19" s="25"/>
      <c r="J19" s="31"/>
    </row>
    <row r="20" spans="1:10" s="1" customFormat="1" ht="21" hidden="1" customHeight="1" x14ac:dyDescent="0.3">
      <c r="A20" s="9"/>
      <c r="B20" s="10" t="s">
        <v>15</v>
      </c>
      <c r="C20" s="11">
        <f>SUM(C16)</f>
        <v>0</v>
      </c>
      <c r="D20" s="11">
        <f>SUM(D16)</f>
        <v>0</v>
      </c>
      <c r="E20" s="11">
        <f>SUM(E16)</f>
        <v>0</v>
      </c>
      <c r="F20" s="11"/>
      <c r="G20" s="11"/>
      <c r="H20" s="11"/>
      <c r="I20" s="24"/>
      <c r="J20" s="32"/>
    </row>
    <row r="21" spans="1:10" ht="21" hidden="1" customHeight="1" x14ac:dyDescent="0.3">
      <c r="A21" s="63">
        <v>3</v>
      </c>
      <c r="B21" s="64" t="s">
        <v>16</v>
      </c>
      <c r="C21" s="60">
        <v>0</v>
      </c>
      <c r="D21" s="42"/>
      <c r="E21" s="60">
        <f>C21*D21</f>
        <v>0</v>
      </c>
      <c r="F21" s="8"/>
      <c r="G21" s="8"/>
      <c r="H21" s="8"/>
      <c r="I21" s="25"/>
      <c r="J21" s="33"/>
    </row>
    <row r="22" spans="1:10" ht="21" hidden="1" customHeight="1" x14ac:dyDescent="0.3">
      <c r="A22" s="63"/>
      <c r="B22" s="64"/>
      <c r="C22" s="60"/>
      <c r="D22" s="42"/>
      <c r="E22" s="60"/>
      <c r="F22" s="8"/>
      <c r="G22" s="8"/>
      <c r="H22" s="8"/>
      <c r="I22" s="25"/>
      <c r="J22" s="34"/>
    </row>
    <row r="23" spans="1:10" ht="21" hidden="1" customHeight="1" x14ac:dyDescent="0.3">
      <c r="A23" s="63"/>
      <c r="B23" s="64"/>
      <c r="C23" s="60"/>
      <c r="D23" s="42"/>
      <c r="E23" s="60"/>
      <c r="F23" s="8"/>
      <c r="G23" s="8"/>
      <c r="H23" s="8"/>
      <c r="I23" s="25"/>
      <c r="J23" s="34"/>
    </row>
    <row r="24" spans="1:10" ht="21" hidden="1" customHeight="1" x14ac:dyDescent="0.3">
      <c r="A24" s="63"/>
      <c r="B24" s="64"/>
      <c r="C24" s="60"/>
      <c r="D24" s="42"/>
      <c r="E24" s="60"/>
      <c r="F24" s="8"/>
      <c r="G24" s="8"/>
      <c r="H24" s="8"/>
      <c r="I24" s="25"/>
      <c r="J24" s="34"/>
    </row>
    <row r="25" spans="1:10" s="1" customFormat="1" ht="21" hidden="1" customHeight="1" x14ac:dyDescent="0.3">
      <c r="A25" s="9"/>
      <c r="B25" s="10" t="s">
        <v>17</v>
      </c>
      <c r="C25" s="11">
        <f>SUM(C21)</f>
        <v>0</v>
      </c>
      <c r="D25" s="11">
        <f t="shared" ref="D25:E25" si="1">SUM(D21)</f>
        <v>0</v>
      </c>
      <c r="E25" s="11">
        <f t="shared" si="1"/>
        <v>0</v>
      </c>
      <c r="F25" s="11"/>
      <c r="G25" s="11"/>
      <c r="H25" s="11"/>
      <c r="I25" s="24"/>
      <c r="J25" s="35"/>
    </row>
    <row r="26" spans="1:10" ht="199.05" customHeight="1" x14ac:dyDescent="0.3">
      <c r="A26" s="56">
        <v>4</v>
      </c>
      <c r="B26" s="65" t="s">
        <v>18</v>
      </c>
      <c r="C26" s="58">
        <v>0</v>
      </c>
      <c r="D26" s="56"/>
      <c r="E26" s="58">
        <f>C26*D26</f>
        <v>0</v>
      </c>
      <c r="F26" s="38">
        <v>114345</v>
      </c>
      <c r="G26" s="8"/>
      <c r="H26" s="8">
        <v>50.57</v>
      </c>
      <c r="I26" s="21" t="s">
        <v>44</v>
      </c>
      <c r="J26" s="33"/>
    </row>
    <row r="27" spans="1:10" ht="199.05" customHeight="1" x14ac:dyDescent="0.3">
      <c r="A27" s="57"/>
      <c r="B27" s="66"/>
      <c r="C27" s="59"/>
      <c r="D27" s="57"/>
      <c r="E27" s="59"/>
      <c r="F27" s="38">
        <v>78737</v>
      </c>
      <c r="G27" s="8"/>
      <c r="H27" s="8">
        <v>34.74</v>
      </c>
      <c r="I27" s="21" t="s">
        <v>45</v>
      </c>
      <c r="J27" s="34"/>
    </row>
    <row r="28" spans="1:10" ht="199.05" customHeight="1" x14ac:dyDescent="0.3">
      <c r="A28" s="57"/>
      <c r="B28" s="66"/>
      <c r="C28" s="59"/>
      <c r="D28" s="57"/>
      <c r="E28" s="59"/>
      <c r="F28" s="38">
        <v>218700</v>
      </c>
      <c r="G28" s="8"/>
      <c r="H28" s="8">
        <v>96.17</v>
      </c>
      <c r="I28" s="21" t="s">
        <v>46</v>
      </c>
      <c r="J28" s="34"/>
    </row>
    <row r="29" spans="1:10" ht="199.05" customHeight="1" x14ac:dyDescent="0.3">
      <c r="A29" s="57"/>
      <c r="B29" s="66"/>
      <c r="C29" s="59"/>
      <c r="D29" s="57"/>
      <c r="E29" s="59"/>
      <c r="F29" s="38">
        <v>111300</v>
      </c>
      <c r="G29" s="8"/>
      <c r="H29" s="8">
        <v>49</v>
      </c>
      <c r="I29" s="21" t="s">
        <v>47</v>
      </c>
      <c r="J29" s="34"/>
    </row>
    <row r="30" spans="1:10" ht="199.05" customHeight="1" x14ac:dyDescent="0.3">
      <c r="A30" s="57"/>
      <c r="B30" s="66"/>
      <c r="C30" s="59"/>
      <c r="D30" s="57"/>
      <c r="E30" s="59"/>
      <c r="F30" s="38">
        <v>99400</v>
      </c>
      <c r="G30" s="8"/>
      <c r="H30" s="8">
        <v>43.82</v>
      </c>
      <c r="I30" s="21" t="s">
        <v>48</v>
      </c>
      <c r="J30" s="34"/>
    </row>
    <row r="31" spans="1:10" ht="176.25" customHeight="1" x14ac:dyDescent="0.3">
      <c r="A31" s="40"/>
      <c r="B31" s="41"/>
      <c r="C31" s="39"/>
      <c r="D31" s="40"/>
      <c r="E31" s="39"/>
      <c r="F31" s="38"/>
      <c r="G31" s="8"/>
      <c r="H31" s="8">
        <v>352</v>
      </c>
      <c r="I31" s="21" t="s">
        <v>50</v>
      </c>
      <c r="J31" s="34"/>
    </row>
    <row r="32" spans="1:10" ht="25.25" customHeight="1" x14ac:dyDescent="0.3">
      <c r="A32" s="40"/>
      <c r="B32" s="41"/>
      <c r="C32" s="39"/>
      <c r="D32" s="40"/>
      <c r="E32" s="39"/>
      <c r="F32" s="38"/>
      <c r="G32" s="8"/>
      <c r="H32" s="8">
        <f>42.9+20</f>
        <v>62.9</v>
      </c>
      <c r="I32" s="21" t="s">
        <v>51</v>
      </c>
      <c r="J32" s="34"/>
    </row>
    <row r="33" spans="1:10" s="1" customFormat="1" ht="21" customHeight="1" x14ac:dyDescent="0.3">
      <c r="A33" s="9"/>
      <c r="B33" s="10" t="s">
        <v>19</v>
      </c>
      <c r="C33" s="11">
        <f>SUM(C26)</f>
        <v>0</v>
      </c>
      <c r="D33" s="11">
        <f>SUM(D26)</f>
        <v>0</v>
      </c>
      <c r="E33" s="11">
        <f>SUM(E26)</f>
        <v>0</v>
      </c>
      <c r="F33" s="18">
        <f>SUM(F26:F31)</f>
        <v>622482</v>
      </c>
      <c r="G33" s="11">
        <f>SUM(G26:G30)</f>
        <v>0</v>
      </c>
      <c r="H33" s="11">
        <f>SUM(H26:H32)</f>
        <v>689.19999999999993</v>
      </c>
      <c r="I33" s="24"/>
      <c r="J33" s="35"/>
    </row>
    <row r="34" spans="1:10" ht="21" hidden="1" customHeight="1" x14ac:dyDescent="0.3">
      <c r="A34" s="56">
        <v>5</v>
      </c>
      <c r="B34" s="65" t="s">
        <v>20</v>
      </c>
      <c r="C34" s="58">
        <v>0</v>
      </c>
      <c r="D34" s="56"/>
      <c r="E34" s="58">
        <f>C34*D34</f>
        <v>0</v>
      </c>
      <c r="F34" s="17"/>
      <c r="G34" s="8">
        <v>0</v>
      </c>
      <c r="H34" s="8">
        <f>(F34+G34)*4.7</f>
        <v>0</v>
      </c>
      <c r="I34" s="26"/>
      <c r="J34" s="30"/>
    </row>
    <row r="35" spans="1:10" ht="21" hidden="1" customHeight="1" x14ac:dyDescent="0.3">
      <c r="A35" s="57"/>
      <c r="B35" s="66"/>
      <c r="C35" s="59"/>
      <c r="D35" s="57"/>
      <c r="E35" s="59"/>
      <c r="F35" s="17"/>
      <c r="G35" s="8">
        <v>0</v>
      </c>
      <c r="H35" s="8">
        <f t="shared" ref="H35:H46" si="2">(F35+G35)*4.7</f>
        <v>0</v>
      </c>
      <c r="I35" s="21"/>
      <c r="J35" s="31"/>
    </row>
    <row r="36" spans="1:10" ht="21" hidden="1" customHeight="1" x14ac:dyDescent="0.3">
      <c r="A36" s="57"/>
      <c r="B36" s="66"/>
      <c r="C36" s="59"/>
      <c r="D36" s="57"/>
      <c r="E36" s="59"/>
      <c r="F36" s="17"/>
      <c r="G36" s="8">
        <v>0</v>
      </c>
      <c r="H36" s="8">
        <f t="shared" si="2"/>
        <v>0</v>
      </c>
      <c r="I36" s="21"/>
      <c r="J36" s="31"/>
    </row>
    <row r="37" spans="1:10" ht="21" hidden="1" customHeight="1" x14ac:dyDescent="0.3">
      <c r="A37" s="57"/>
      <c r="B37" s="66"/>
      <c r="C37" s="59"/>
      <c r="D37" s="57"/>
      <c r="E37" s="59"/>
      <c r="F37" s="17"/>
      <c r="G37" s="8">
        <v>0</v>
      </c>
      <c r="H37" s="8">
        <f t="shared" si="2"/>
        <v>0</v>
      </c>
      <c r="I37" s="21"/>
      <c r="J37" s="31"/>
    </row>
    <row r="38" spans="1:10" ht="21" hidden="1" customHeight="1" x14ac:dyDescent="0.3">
      <c r="A38" s="57"/>
      <c r="B38" s="66"/>
      <c r="C38" s="59"/>
      <c r="D38" s="57"/>
      <c r="E38" s="59"/>
      <c r="F38" s="19"/>
      <c r="G38" s="12">
        <v>0</v>
      </c>
      <c r="H38" s="8">
        <f t="shared" si="2"/>
        <v>0</v>
      </c>
      <c r="I38" s="26"/>
      <c r="J38" s="31"/>
    </row>
    <row r="39" spans="1:10" ht="21" hidden="1" customHeight="1" x14ac:dyDescent="0.3">
      <c r="A39" s="57"/>
      <c r="B39" s="66"/>
      <c r="C39" s="59"/>
      <c r="D39" s="57"/>
      <c r="E39" s="59"/>
      <c r="F39" s="19"/>
      <c r="G39" s="12">
        <v>0</v>
      </c>
      <c r="H39" s="8">
        <f t="shared" si="2"/>
        <v>0</v>
      </c>
      <c r="I39" s="26"/>
      <c r="J39" s="31"/>
    </row>
    <row r="40" spans="1:10" ht="21" hidden="1" customHeight="1" x14ac:dyDescent="0.3">
      <c r="A40" s="57"/>
      <c r="B40" s="66"/>
      <c r="C40" s="59"/>
      <c r="D40" s="57"/>
      <c r="E40" s="59"/>
      <c r="F40" s="19"/>
      <c r="G40" s="12">
        <v>0</v>
      </c>
      <c r="H40" s="8">
        <f t="shared" si="2"/>
        <v>0</v>
      </c>
      <c r="I40" s="26"/>
      <c r="J40" s="31"/>
    </row>
    <row r="41" spans="1:10" ht="21" hidden="1" customHeight="1" x14ac:dyDescent="0.3">
      <c r="A41" s="57"/>
      <c r="B41" s="66"/>
      <c r="C41" s="59"/>
      <c r="D41" s="57"/>
      <c r="E41" s="59"/>
      <c r="F41" s="19"/>
      <c r="G41" s="12">
        <v>0</v>
      </c>
      <c r="H41" s="8">
        <f t="shared" si="2"/>
        <v>0</v>
      </c>
      <c r="I41" s="26"/>
      <c r="J41" s="31"/>
    </row>
    <row r="42" spans="1:10" ht="21" hidden="1" customHeight="1" x14ac:dyDescent="0.3">
      <c r="A42" s="57"/>
      <c r="B42" s="66"/>
      <c r="C42" s="59"/>
      <c r="D42" s="57"/>
      <c r="E42" s="59"/>
      <c r="F42" s="19"/>
      <c r="G42" s="12">
        <v>0</v>
      </c>
      <c r="H42" s="8">
        <f t="shared" si="2"/>
        <v>0</v>
      </c>
      <c r="I42" s="27"/>
      <c r="J42" s="31"/>
    </row>
    <row r="43" spans="1:10" ht="21" hidden="1" customHeight="1" x14ac:dyDescent="0.3">
      <c r="A43" s="57"/>
      <c r="B43" s="66"/>
      <c r="C43" s="59"/>
      <c r="D43" s="57"/>
      <c r="E43" s="59"/>
      <c r="F43" s="19"/>
      <c r="G43" s="12">
        <v>0</v>
      </c>
      <c r="H43" s="8">
        <f t="shared" si="2"/>
        <v>0</v>
      </c>
      <c r="I43" s="27"/>
      <c r="J43" s="31"/>
    </row>
    <row r="44" spans="1:10" ht="21" hidden="1" customHeight="1" x14ac:dyDescent="0.3">
      <c r="A44" s="57"/>
      <c r="B44" s="66"/>
      <c r="C44" s="59"/>
      <c r="D44" s="57"/>
      <c r="E44" s="59"/>
      <c r="F44" s="19"/>
      <c r="G44" s="12">
        <v>0</v>
      </c>
      <c r="H44" s="8">
        <f t="shared" si="2"/>
        <v>0</v>
      </c>
      <c r="I44" s="27"/>
      <c r="J44" s="31"/>
    </row>
    <row r="45" spans="1:10" ht="21" hidden="1" customHeight="1" x14ac:dyDescent="0.3">
      <c r="A45" s="57"/>
      <c r="B45" s="66"/>
      <c r="C45" s="59"/>
      <c r="D45" s="57"/>
      <c r="E45" s="59"/>
      <c r="F45" s="19"/>
      <c r="G45" s="12">
        <v>0</v>
      </c>
      <c r="H45" s="8">
        <f t="shared" si="2"/>
        <v>0</v>
      </c>
      <c r="I45" s="27"/>
      <c r="J45" s="31"/>
    </row>
    <row r="46" spans="1:10" ht="21" hidden="1" customHeight="1" x14ac:dyDescent="0.3">
      <c r="A46" s="57"/>
      <c r="B46" s="66"/>
      <c r="C46" s="59"/>
      <c r="D46" s="57"/>
      <c r="E46" s="59"/>
      <c r="F46" s="19"/>
      <c r="G46" s="12">
        <v>0</v>
      </c>
      <c r="H46" s="8">
        <f t="shared" si="2"/>
        <v>0</v>
      </c>
      <c r="I46" s="27"/>
      <c r="J46" s="31"/>
    </row>
    <row r="47" spans="1:10" s="1" customFormat="1" ht="21" hidden="1" customHeight="1" x14ac:dyDescent="0.3">
      <c r="A47" s="9"/>
      <c r="B47" s="10" t="s">
        <v>21</v>
      </c>
      <c r="C47" s="11">
        <f>SUM(C34)</f>
        <v>0</v>
      </c>
      <c r="D47" s="11">
        <f>SUM(D34)</f>
        <v>0</v>
      </c>
      <c r="E47" s="11">
        <f>SUM(E34)</f>
        <v>0</v>
      </c>
      <c r="F47" s="18">
        <f>SUM(F34:F46)</f>
        <v>0</v>
      </c>
      <c r="G47" s="11">
        <f>SUM(G34:G46)</f>
        <v>0</v>
      </c>
      <c r="H47" s="11">
        <f>SUM(H34:H46)</f>
        <v>0</v>
      </c>
      <c r="I47" s="24"/>
      <c r="J47" s="32"/>
    </row>
    <row r="48" spans="1:10" ht="21" hidden="1" customHeight="1" x14ac:dyDescent="0.3">
      <c r="A48" s="63">
        <v>6</v>
      </c>
      <c r="B48" s="64" t="s">
        <v>22</v>
      </c>
      <c r="C48" s="60">
        <v>0</v>
      </c>
      <c r="D48" s="42"/>
      <c r="E48" s="60">
        <f t="shared" ref="E48:E65" si="3">C48*D48</f>
        <v>0</v>
      </c>
      <c r="F48" s="8">
        <v>0</v>
      </c>
      <c r="G48" s="8">
        <v>0</v>
      </c>
      <c r="H48" s="8">
        <f t="shared" ref="H48:H63" si="4">F48+G48</f>
        <v>0</v>
      </c>
      <c r="I48" s="25"/>
      <c r="J48" s="30"/>
    </row>
    <row r="49" spans="1:10" ht="21" hidden="1" customHeight="1" x14ac:dyDescent="0.3">
      <c r="A49" s="63"/>
      <c r="B49" s="64"/>
      <c r="C49" s="60"/>
      <c r="D49" s="42"/>
      <c r="E49" s="60"/>
      <c r="F49" s="8">
        <v>0</v>
      </c>
      <c r="G49" s="8">
        <v>0</v>
      </c>
      <c r="H49" s="8">
        <f t="shared" si="4"/>
        <v>0</v>
      </c>
      <c r="I49" s="25"/>
      <c r="J49" s="34"/>
    </row>
    <row r="50" spans="1:10" ht="21" hidden="1" customHeight="1" x14ac:dyDescent="0.3">
      <c r="A50" s="63"/>
      <c r="B50" s="64"/>
      <c r="C50" s="60"/>
      <c r="D50" s="42"/>
      <c r="E50" s="60"/>
      <c r="F50" s="8">
        <v>0</v>
      </c>
      <c r="G50" s="8">
        <v>0</v>
      </c>
      <c r="H50" s="8">
        <f t="shared" si="4"/>
        <v>0</v>
      </c>
      <c r="I50" s="25"/>
      <c r="J50" s="34"/>
    </row>
    <row r="51" spans="1:10" ht="21" hidden="1" customHeight="1" x14ac:dyDescent="0.3">
      <c r="A51" s="63"/>
      <c r="B51" s="64"/>
      <c r="C51" s="60"/>
      <c r="D51" s="42"/>
      <c r="E51" s="60"/>
      <c r="F51" s="8">
        <v>0</v>
      </c>
      <c r="G51" s="8">
        <v>0</v>
      </c>
      <c r="H51" s="8">
        <f t="shared" si="4"/>
        <v>0</v>
      </c>
      <c r="I51" s="25"/>
      <c r="J51" s="34"/>
    </row>
    <row r="52" spans="1:10" s="1" customFormat="1" ht="21" hidden="1" customHeight="1" x14ac:dyDescent="0.3">
      <c r="A52" s="9"/>
      <c r="B52" s="10" t="s">
        <v>23</v>
      </c>
      <c r="C52" s="11">
        <f>SUM(C48)</f>
        <v>0</v>
      </c>
      <c r="D52" s="11">
        <f t="shared" ref="D52:E52" si="5">SUM(D48)</f>
        <v>0</v>
      </c>
      <c r="E52" s="11">
        <f t="shared" si="5"/>
        <v>0</v>
      </c>
      <c r="F52" s="11">
        <f>SUM(F48:F51)</f>
        <v>0</v>
      </c>
      <c r="G52" s="11">
        <f t="shared" ref="G52:H52" si="6">SUM(G48:G51)</f>
        <v>0</v>
      </c>
      <c r="H52" s="11">
        <f t="shared" si="6"/>
        <v>0</v>
      </c>
      <c r="I52" s="24"/>
      <c r="J52" s="35"/>
    </row>
    <row r="53" spans="1:10" ht="21" hidden="1" customHeight="1" x14ac:dyDescent="0.3">
      <c r="A53" s="63">
        <v>7</v>
      </c>
      <c r="B53" s="64" t="s">
        <v>24</v>
      </c>
      <c r="C53" s="60">
        <v>0</v>
      </c>
      <c r="D53" s="42"/>
      <c r="E53" s="60">
        <f t="shared" si="3"/>
        <v>0</v>
      </c>
      <c r="F53" s="12">
        <v>0</v>
      </c>
      <c r="G53" s="12">
        <v>0</v>
      </c>
      <c r="H53" s="12">
        <f>F53+G53</f>
        <v>0</v>
      </c>
      <c r="I53" s="27"/>
      <c r="J53" s="33"/>
    </row>
    <row r="54" spans="1:10" ht="21" hidden="1" customHeight="1" x14ac:dyDescent="0.3">
      <c r="A54" s="63"/>
      <c r="B54" s="64"/>
      <c r="C54" s="60"/>
      <c r="D54" s="42"/>
      <c r="E54" s="60"/>
      <c r="F54" s="12">
        <v>0</v>
      </c>
      <c r="G54" s="12">
        <v>0</v>
      </c>
      <c r="H54" s="12">
        <f>F54+G54</f>
        <v>0</v>
      </c>
      <c r="I54" s="27"/>
      <c r="J54" s="34"/>
    </row>
    <row r="55" spans="1:10" ht="21" hidden="1" customHeight="1" x14ac:dyDescent="0.3">
      <c r="A55" s="63"/>
      <c r="B55" s="64"/>
      <c r="C55" s="60"/>
      <c r="D55" s="42"/>
      <c r="E55" s="60"/>
      <c r="F55" s="12">
        <v>0</v>
      </c>
      <c r="G55" s="12">
        <v>0</v>
      </c>
      <c r="H55" s="12">
        <f t="shared" si="4"/>
        <v>0</v>
      </c>
      <c r="I55" s="27"/>
      <c r="J55" s="34"/>
    </row>
    <row r="56" spans="1:10" ht="21" hidden="1" customHeight="1" x14ac:dyDescent="0.3">
      <c r="A56" s="63"/>
      <c r="B56" s="64"/>
      <c r="C56" s="60"/>
      <c r="D56" s="42"/>
      <c r="E56" s="60"/>
      <c r="F56" s="12">
        <v>0</v>
      </c>
      <c r="G56" s="12">
        <v>0</v>
      </c>
      <c r="H56" s="12">
        <f t="shared" si="4"/>
        <v>0</v>
      </c>
      <c r="I56" s="27"/>
      <c r="J56" s="34"/>
    </row>
    <row r="57" spans="1:10" s="1" customFormat="1" ht="21" hidden="1" customHeight="1" x14ac:dyDescent="0.3">
      <c r="A57" s="9"/>
      <c r="B57" s="10" t="s">
        <v>25</v>
      </c>
      <c r="C57" s="11">
        <f>SUM(C53)</f>
        <v>0</v>
      </c>
      <c r="D57" s="11">
        <f t="shared" ref="D57:E57" si="7">SUM(D53)</f>
        <v>0</v>
      </c>
      <c r="E57" s="11">
        <f t="shared" si="7"/>
        <v>0</v>
      </c>
      <c r="F57" s="11">
        <f>SUM(F53:F56)</f>
        <v>0</v>
      </c>
      <c r="G57" s="11">
        <f t="shared" ref="G57:H57" si="8">SUM(G53:G56)</f>
        <v>0</v>
      </c>
      <c r="H57" s="11">
        <f t="shared" si="8"/>
        <v>0</v>
      </c>
      <c r="I57" s="24"/>
      <c r="J57" s="35"/>
    </row>
    <row r="58" spans="1:10" ht="21" hidden="1" customHeight="1" x14ac:dyDescent="0.3">
      <c r="A58" s="63">
        <v>8</v>
      </c>
      <c r="B58" s="64" t="s">
        <v>26</v>
      </c>
      <c r="C58" s="60">
        <v>0</v>
      </c>
      <c r="D58" s="42"/>
      <c r="E58" s="60">
        <f t="shared" si="3"/>
        <v>0</v>
      </c>
      <c r="F58" s="8">
        <v>0</v>
      </c>
      <c r="G58" s="8">
        <v>0</v>
      </c>
      <c r="H58" s="8">
        <f t="shared" si="4"/>
        <v>0</v>
      </c>
      <c r="I58" s="25"/>
      <c r="J58" s="33"/>
    </row>
    <row r="59" spans="1:10" ht="21" hidden="1" customHeight="1" x14ac:dyDescent="0.3">
      <c r="A59" s="63"/>
      <c r="B59" s="64"/>
      <c r="C59" s="60"/>
      <c r="D59" s="42"/>
      <c r="E59" s="60"/>
      <c r="F59" s="8">
        <v>0</v>
      </c>
      <c r="G59" s="8">
        <v>0</v>
      </c>
      <c r="H59" s="8">
        <f t="shared" si="4"/>
        <v>0</v>
      </c>
      <c r="I59" s="25"/>
      <c r="J59" s="34"/>
    </row>
    <row r="60" spans="1:10" s="1" customFormat="1" ht="21" hidden="1" customHeight="1" x14ac:dyDescent="0.3">
      <c r="A60" s="9"/>
      <c r="B60" s="10" t="s">
        <v>27</v>
      </c>
      <c r="C60" s="11">
        <f>SUM(C58)</f>
        <v>0</v>
      </c>
      <c r="D60" s="11">
        <f t="shared" ref="D60:E60" si="9">SUM(D58)</f>
        <v>0</v>
      </c>
      <c r="E60" s="11">
        <f t="shared" si="9"/>
        <v>0</v>
      </c>
      <c r="F60" s="11">
        <f>SUM(F58:F59)</f>
        <v>0</v>
      </c>
      <c r="G60" s="11">
        <f t="shared" ref="G60:H60" si="10">SUM(G58:G59)</f>
        <v>0</v>
      </c>
      <c r="H60" s="11">
        <f t="shared" si="10"/>
        <v>0</v>
      </c>
      <c r="I60" s="24"/>
      <c r="J60" s="35"/>
    </row>
    <row r="61" spans="1:10" ht="21" hidden="1" customHeight="1" x14ac:dyDescent="0.3">
      <c r="A61" s="63">
        <v>9</v>
      </c>
      <c r="B61" s="64" t="s">
        <v>28</v>
      </c>
      <c r="C61" s="60">
        <v>0</v>
      </c>
      <c r="D61" s="42"/>
      <c r="E61" s="60">
        <f t="shared" si="3"/>
        <v>0</v>
      </c>
      <c r="F61" s="8">
        <v>0</v>
      </c>
      <c r="G61" s="8">
        <v>0</v>
      </c>
      <c r="H61" s="8">
        <f t="shared" si="4"/>
        <v>0</v>
      </c>
      <c r="I61" s="25"/>
      <c r="J61" s="30"/>
    </row>
    <row r="62" spans="1:10" ht="21" hidden="1" customHeight="1" x14ac:dyDescent="0.3">
      <c r="A62" s="63"/>
      <c r="B62" s="64"/>
      <c r="C62" s="60"/>
      <c r="D62" s="42"/>
      <c r="E62" s="60"/>
      <c r="F62" s="8">
        <v>0</v>
      </c>
      <c r="G62" s="8">
        <v>0</v>
      </c>
      <c r="H62" s="8">
        <f t="shared" si="4"/>
        <v>0</v>
      </c>
      <c r="I62" s="25"/>
      <c r="J62" s="31"/>
    </row>
    <row r="63" spans="1:10" ht="21" hidden="1" customHeight="1" x14ac:dyDescent="0.3">
      <c r="A63" s="63"/>
      <c r="B63" s="64"/>
      <c r="C63" s="60"/>
      <c r="D63" s="42"/>
      <c r="E63" s="60"/>
      <c r="F63" s="8">
        <v>0</v>
      </c>
      <c r="G63" s="8">
        <v>0</v>
      </c>
      <c r="H63" s="8">
        <f t="shared" si="4"/>
        <v>0</v>
      </c>
      <c r="I63" s="25"/>
      <c r="J63" s="31"/>
    </row>
    <row r="64" spans="1:10" s="1" customFormat="1" ht="21" hidden="1" customHeight="1" x14ac:dyDescent="0.3">
      <c r="A64" s="9"/>
      <c r="B64" s="10" t="s">
        <v>29</v>
      </c>
      <c r="C64" s="11">
        <f>SUM(C61)</f>
        <v>0</v>
      </c>
      <c r="D64" s="11">
        <f t="shared" ref="D64:E64" si="11">SUM(D61)</f>
        <v>0</v>
      </c>
      <c r="E64" s="11">
        <f t="shared" si="11"/>
        <v>0</v>
      </c>
      <c r="F64" s="11">
        <f>SUM(F61:F63)</f>
        <v>0</v>
      </c>
      <c r="G64" s="11">
        <f t="shared" ref="G64:H64" si="12">SUM(G61:G63)</f>
        <v>0</v>
      </c>
      <c r="H64" s="11">
        <f t="shared" si="12"/>
        <v>0</v>
      </c>
      <c r="I64" s="24"/>
      <c r="J64" s="32"/>
    </row>
    <row r="65" spans="1:10" ht="21" hidden="1" customHeight="1" x14ac:dyDescent="0.3">
      <c r="A65" s="56">
        <v>10</v>
      </c>
      <c r="B65" s="64" t="s">
        <v>30</v>
      </c>
      <c r="C65" s="60">
        <v>0</v>
      </c>
      <c r="D65" s="42"/>
      <c r="E65" s="60">
        <f t="shared" si="3"/>
        <v>0</v>
      </c>
      <c r="F65" s="12"/>
      <c r="G65" s="12">
        <v>0</v>
      </c>
      <c r="H65" s="12"/>
      <c r="I65" s="26"/>
      <c r="J65" s="43"/>
    </row>
    <row r="66" spans="1:10" ht="21" hidden="1" customHeight="1" x14ac:dyDescent="0.3">
      <c r="A66" s="57"/>
      <c r="B66" s="64"/>
      <c r="C66" s="60"/>
      <c r="D66" s="42"/>
      <c r="E66" s="60"/>
      <c r="F66" s="12"/>
      <c r="G66" s="12">
        <v>0</v>
      </c>
      <c r="H66" s="12"/>
      <c r="I66" s="26"/>
      <c r="J66" s="44"/>
    </row>
    <row r="67" spans="1:10" ht="21" hidden="1" customHeight="1" x14ac:dyDescent="0.3">
      <c r="A67" s="57"/>
      <c r="B67" s="64"/>
      <c r="C67" s="60"/>
      <c r="D67" s="42"/>
      <c r="E67" s="60"/>
      <c r="F67" s="12"/>
      <c r="G67" s="12">
        <v>0</v>
      </c>
      <c r="H67" s="12"/>
      <c r="I67" s="26"/>
      <c r="J67" s="44"/>
    </row>
    <row r="68" spans="1:10" ht="21" hidden="1" customHeight="1" x14ac:dyDescent="0.3">
      <c r="A68" s="57"/>
      <c r="B68" s="64"/>
      <c r="C68" s="60"/>
      <c r="D68" s="42"/>
      <c r="E68" s="60"/>
      <c r="F68" s="12"/>
      <c r="G68" s="12">
        <v>0</v>
      </c>
      <c r="H68" s="12"/>
      <c r="I68" s="26"/>
      <c r="J68" s="44"/>
    </row>
    <row r="69" spans="1:10" ht="21" hidden="1" customHeight="1" x14ac:dyDescent="0.3">
      <c r="A69" s="57"/>
      <c r="B69" s="64"/>
      <c r="C69" s="60"/>
      <c r="D69" s="42"/>
      <c r="E69" s="60"/>
      <c r="F69" s="12"/>
      <c r="G69" s="12">
        <v>0</v>
      </c>
      <c r="H69" s="12">
        <f t="shared" ref="H69:H71" si="13">F69+G69</f>
        <v>0</v>
      </c>
      <c r="I69" s="26"/>
      <c r="J69" s="44"/>
    </row>
    <row r="70" spans="1:10" ht="21" hidden="1" customHeight="1" x14ac:dyDescent="0.3">
      <c r="A70" s="57"/>
      <c r="B70" s="64"/>
      <c r="C70" s="60"/>
      <c r="D70" s="42"/>
      <c r="E70" s="60"/>
      <c r="F70" s="12"/>
      <c r="G70" s="12">
        <v>0</v>
      </c>
      <c r="H70" s="12">
        <f t="shared" si="13"/>
        <v>0</v>
      </c>
      <c r="I70" s="26"/>
      <c r="J70" s="44"/>
    </row>
    <row r="71" spans="1:10" ht="21" hidden="1" customHeight="1" x14ac:dyDescent="0.3">
      <c r="A71" s="57"/>
      <c r="B71" s="64"/>
      <c r="C71" s="60"/>
      <c r="D71" s="42"/>
      <c r="E71" s="60"/>
      <c r="F71" s="12"/>
      <c r="G71" s="12">
        <v>0</v>
      </c>
      <c r="H71" s="12">
        <f t="shared" si="13"/>
        <v>0</v>
      </c>
      <c r="I71" s="26"/>
      <c r="J71" s="44"/>
    </row>
    <row r="72" spans="1:10" ht="21" hidden="1" customHeight="1" x14ac:dyDescent="0.3">
      <c r="A72" s="57"/>
      <c r="B72" s="64"/>
      <c r="C72" s="60"/>
      <c r="D72" s="42"/>
      <c r="E72" s="60"/>
      <c r="F72" s="12"/>
      <c r="G72" s="12">
        <v>0</v>
      </c>
      <c r="H72" s="12">
        <f t="shared" ref="H72:H74" si="14">F72+G72</f>
        <v>0</v>
      </c>
      <c r="I72" s="27"/>
      <c r="J72" s="44"/>
    </row>
    <row r="73" spans="1:10" ht="21" hidden="1" customHeight="1" x14ac:dyDescent="0.3">
      <c r="A73" s="57"/>
      <c r="B73" s="64"/>
      <c r="C73" s="60"/>
      <c r="D73" s="42"/>
      <c r="E73" s="60"/>
      <c r="F73" s="12"/>
      <c r="G73" s="12">
        <v>0</v>
      </c>
      <c r="H73" s="8">
        <f t="shared" si="14"/>
        <v>0</v>
      </c>
      <c r="I73" s="27"/>
      <c r="J73" s="44"/>
    </row>
    <row r="74" spans="1:10" ht="21" hidden="1" customHeight="1" x14ac:dyDescent="0.3">
      <c r="A74" s="62"/>
      <c r="B74" s="64"/>
      <c r="C74" s="60"/>
      <c r="D74" s="42"/>
      <c r="E74" s="60"/>
      <c r="F74" s="12"/>
      <c r="G74" s="12">
        <v>0</v>
      </c>
      <c r="H74" s="12">
        <f t="shared" si="14"/>
        <v>0</v>
      </c>
      <c r="I74" s="27"/>
      <c r="J74" s="44"/>
    </row>
    <row r="75" spans="1:10" s="1" customFormat="1" ht="21" hidden="1" customHeight="1" x14ac:dyDescent="0.3">
      <c r="A75" s="9"/>
      <c r="B75" s="10" t="s">
        <v>31</v>
      </c>
      <c r="C75" s="11">
        <f>SUM(C65)</f>
        <v>0</v>
      </c>
      <c r="D75" s="11">
        <f t="shared" ref="D75:E75" si="15">SUM(D65)</f>
        <v>0</v>
      </c>
      <c r="E75" s="11">
        <f t="shared" si="15"/>
        <v>0</v>
      </c>
      <c r="F75" s="11">
        <f>SUM(F65:F74)</f>
        <v>0</v>
      </c>
      <c r="G75" s="11">
        <f t="shared" ref="G75" si="16">SUM(G65:G74)</f>
        <v>0</v>
      </c>
      <c r="H75" s="11">
        <f>SUM(H65:H74)</f>
        <v>0</v>
      </c>
      <c r="I75" s="24"/>
      <c r="J75" s="45"/>
    </row>
    <row r="76" spans="1:10" ht="21" customHeight="1" x14ac:dyDescent="0.3">
      <c r="A76" s="9"/>
      <c r="B76" s="10" t="s">
        <v>32</v>
      </c>
      <c r="C76" s="11">
        <f t="shared" ref="C76:G76" si="17">SUM(C75,C64,C60,C57,C52,C47,C33,C25,C20,C15)</f>
        <v>0</v>
      </c>
      <c r="D76" s="11">
        <f t="shared" si="17"/>
        <v>0</v>
      </c>
      <c r="E76" s="11">
        <f t="shared" si="17"/>
        <v>0</v>
      </c>
      <c r="F76" s="11">
        <f t="shared" si="17"/>
        <v>818379.67999999993</v>
      </c>
      <c r="G76" s="11">
        <f t="shared" si="17"/>
        <v>0</v>
      </c>
      <c r="H76" s="11">
        <f>SUM(H75,H64,H60,H57,H52,H47,H33,H25,H20,H15)</f>
        <v>5809.9299999999994</v>
      </c>
      <c r="I76" s="24"/>
      <c r="J76" s="16"/>
    </row>
    <row r="77" spans="1:10" ht="21" customHeight="1" x14ac:dyDescent="0.3">
      <c r="I77" s="72"/>
    </row>
    <row r="80" spans="1:10" ht="21" customHeight="1" x14ac:dyDescent="0.3">
      <c r="A80" s="14" t="s">
        <v>33</v>
      </c>
      <c r="B80" s="1"/>
      <c r="C80" s="15" t="s">
        <v>34</v>
      </c>
      <c r="D80" s="14"/>
      <c r="E80" s="14" t="s">
        <v>35</v>
      </c>
      <c r="F80" s="14"/>
      <c r="G80" s="14" t="s">
        <v>36</v>
      </c>
      <c r="H80" s="14"/>
      <c r="I80" s="29"/>
    </row>
  </sheetData>
  <mergeCells count="63">
    <mergeCell ref="C21:C24"/>
    <mergeCell ref="C34:C46"/>
    <mergeCell ref="A5:A14"/>
    <mergeCell ref="B5:B14"/>
    <mergeCell ref="C5:C14"/>
    <mergeCell ref="A26:A30"/>
    <mergeCell ref="B26:B30"/>
    <mergeCell ref="C26:C30"/>
    <mergeCell ref="C16:C19"/>
    <mergeCell ref="C1:H1"/>
    <mergeCell ref="C3:E3"/>
    <mergeCell ref="F3:I3"/>
    <mergeCell ref="B16:B19"/>
    <mergeCell ref="D5:D14"/>
    <mergeCell ref="E5:E14"/>
    <mergeCell ref="A65:A74"/>
    <mergeCell ref="B3:B4"/>
    <mergeCell ref="B65:B74"/>
    <mergeCell ref="B21:B24"/>
    <mergeCell ref="B34:B46"/>
    <mergeCell ref="B48:B51"/>
    <mergeCell ref="B53:B56"/>
    <mergeCell ref="B58:B59"/>
    <mergeCell ref="B61:B63"/>
    <mergeCell ref="A3:A4"/>
    <mergeCell ref="A16:A19"/>
    <mergeCell ref="A21:A24"/>
    <mergeCell ref="A34:A46"/>
    <mergeCell ref="A48:A51"/>
    <mergeCell ref="C48:C51"/>
    <mergeCell ref="C53:C56"/>
    <mergeCell ref="C58:C59"/>
    <mergeCell ref="C61:C63"/>
    <mergeCell ref="A53:A56"/>
    <mergeCell ref="A58:A59"/>
    <mergeCell ref="A61:A63"/>
    <mergeCell ref="C65:C74"/>
    <mergeCell ref="D58:D59"/>
    <mergeCell ref="D61:D63"/>
    <mergeCell ref="D65:D74"/>
    <mergeCell ref="E16:E19"/>
    <mergeCell ref="E21:E24"/>
    <mergeCell ref="E34:E46"/>
    <mergeCell ref="E48:E51"/>
    <mergeCell ref="E53:E56"/>
    <mergeCell ref="E58:E59"/>
    <mergeCell ref="E61:E63"/>
    <mergeCell ref="E65:E74"/>
    <mergeCell ref="D16:D19"/>
    <mergeCell ref="D21:D24"/>
    <mergeCell ref="D34:D46"/>
    <mergeCell ref="D48:D51"/>
    <mergeCell ref="D53:D56"/>
    <mergeCell ref="J65:J75"/>
    <mergeCell ref="H2:I2"/>
    <mergeCell ref="J3:J4"/>
    <mergeCell ref="I7:I8"/>
    <mergeCell ref="J7:J8"/>
    <mergeCell ref="I10:I11"/>
    <mergeCell ref="H12:H14"/>
    <mergeCell ref="I12:I14"/>
    <mergeCell ref="D26:D30"/>
    <mergeCell ref="E26:E30"/>
  </mergeCells>
  <phoneticPr fontId="10" type="noConversion"/>
  <pageMargins left="0.7" right="0.7" top="0.75" bottom="0.75" header="0.3" footer="0.3"/>
  <pageSetup paperSize="9" scale="40" fitToHeight="0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2025-07-22T04:15:20Z</cp:lastPrinted>
  <dcterms:created xsi:type="dcterms:W3CDTF">2014-04-15T08:52:00Z</dcterms:created>
  <dcterms:modified xsi:type="dcterms:W3CDTF">2025-07-24T06:41:04Z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EA70AA7E011F4A7D9823778AF85008FA</vt:lpwstr>
  </property>
</Properties>
</file>