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21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<sst xmlns="http://schemas.openxmlformats.org/spreadsheetml/2006/main" count="92">
  <si>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</si>
  <si>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团号：HMOA-190802-SHK621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</si>
  <si>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</si>
  <si>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</si>
  <si>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</si>
  <si>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</si>
  <si>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</si>
  <si>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</si>
  <si>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</si>
  <si>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</si>
  <si>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</si>
  <si>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</si>
  <si>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</si>
  <si>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</si>
  <si>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</si>
  <si>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</si>
  <si>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</si>
  <si>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</si>
  <si>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</si>
  <si>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</si>
  <si>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</si>
  <si>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</si>
  <si>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</si>
  <si>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</si>
  <si>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</si>
  <si>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</si>
  <si>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</si>
  <si>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</si>
  <si>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玩偶购买</t>
  </si>
  <si>
    <t>尽量提供可用的原始发票，发票项目不可用的，且开票需要加收税点的可以不提供原始发票。网上交易均需提供交易截图。</t>
  </si>
  <si>
    <t>服装购买</t>
  </si>
  <si>
    <t>矿泉水</t>
  </si>
  <si>
    <t>现地采买费用合计</t>
  </si>
  <si>
    <t>第三方人工工资</t>
  </si>
  <si>
    <t>主持人</t>
  </si>
  <si>
    <t xml:space="preserve">司机,导游不得直接付款,要使用地接间接付款
身份证复印件,收条,签字即可,每人超过800元/人,需要补票或交个人所得税。
</t>
  </si>
  <si>
    <t>礼仪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</si>
  <si>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</si>
  <si>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</si>
  <si>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</si>
  <si>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</si>
  <si>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</si>
  <si>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</si>
  <si>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</si>
  <si>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</si>
  <si>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</si>
  <si>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</si>
  <si>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</si>
  <si>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</si>
  <si>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</si>
  <si>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</si>
  <si>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</si>
  <si>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</si>
  <si>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</si>
  <si>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</si>
  <si>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</si>
  <si>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</si>
  <si>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</si>
  <si>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</si>
  <si>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</si>
  <si>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</si>
  <si>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</si>
  <si>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</si>
  <si>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</si>
  <si>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苏州</t>
  </si>
  <si>
    <t>部门:</t>
  </si>
  <si>
    <t>上海事业部</t>
  </si>
  <si>
    <t>发生日期:</t>
  </si>
  <si>
    <t>2019.8.2--2019.8.4</t>
  </si>
  <si>
    <t>报销日期:</t>
  </si>
  <si>
    <t>2019.8.22</t>
  </si>
  <si>
    <t>团号:</t>
  </si>
  <si>
    <t>HMOA-190802-SHK621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</si>
  <si>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</si>
  <si>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</si>
  <si>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</si>
  <si>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</si>
  <si>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</si>
  <si>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</si>
  <si>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</si>
  <si>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</si>
  <si>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</si>
  <si>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</si>
  <si>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</si>
  <si>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</si>
  <si>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</si>
  <si>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</si>
  <si>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</si>
  <si>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</si>
  <si>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</si>
  <si>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</si>
  <si>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8.3-8.4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</si>
</sst>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);[Red]\(#,##0.00\)"/>
    <numFmt numFmtId="178" formatCode="0.00_);[Red]\(0.00\)"/>
    <numFmt numFmtId="179" formatCode="0.00_ "/>
    <numFmt numFmtId="180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2" fillId="21" borderId="19" applyNumberFormat="0" applyAlignment="0" applyProtection="0">
      <alignment vertical="center"/>
    </xf>
    <xf numFmtId="0" fontId="30" fillId="26" borderId="23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22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0" borderId="12" xfId="50" applyNumberFormat="1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topLeftCell="A46" workbookViewId="0">
      <selection activeCell="H4" sqref="H4:I5"/>
    </sheetView>
  </sheetViews>
  <sheetFormatPr defaultColWidth="9" defaultRowHeight="21" customHeight="1"/>
  <cols>
    <col min="1" max="1" width="9" style="54"/>
    <col min="2" max="2" width="16.75" customWidth="1"/>
    <col min="3" max="3" width="17.125" style="55" customWidth="1"/>
    <col min="5" max="5" width="14.125" customWidth="1"/>
    <col min="6" max="6" width="12.5" customWidth="1"/>
    <col min="7" max="7" width="10.6428571428571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85" t="s">
        <v>1</v>
      </c>
      <c r="I4" s="85"/>
      <c r="J4" s="85" t="s">
        <v>2</v>
      </c>
    </row>
    <row r="5" customHeight="1" spans="8:10">
      <c r="H5" s="86"/>
      <c r="I5" s="86"/>
      <c r="J5" s="86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7" t="s">
        <v>6</v>
      </c>
      <c r="G6" s="87"/>
      <c r="H6" s="87"/>
      <c r="I6" s="87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7" t="s">
        <v>11</v>
      </c>
      <c r="G7" s="87" t="s">
        <v>12</v>
      </c>
      <c r="H7" s="87" t="s">
        <v>13</v>
      </c>
      <c r="I7" s="87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8" si="0">F8+G8</f>
        <v>0</v>
      </c>
      <c r="I8" s="89"/>
      <c r="J8" s="9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9"/>
      <c r="J9" s="91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9"/>
      <c r="J10" s="9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9"/>
      <c r="J11" s="9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9"/>
      <c r="J12" s="91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2"/>
      <c r="J13" s="93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8" si="2">C14*D14</f>
        <v>0</v>
      </c>
      <c r="F14" s="63">
        <v>0</v>
      </c>
      <c r="G14" s="63">
        <v>0</v>
      </c>
      <c r="H14" s="63">
        <f t="shared" si="0"/>
        <v>0</v>
      </c>
      <c r="I14" s="89"/>
      <c r="J14" s="9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9"/>
      <c r="J15" s="91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2"/>
      <c r="J16" s="93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9"/>
      <c r="J17" s="94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9"/>
      <c r="J18" s="9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9"/>
      <c r="J19" s="9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9"/>
      <c r="J20" s="95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2"/>
      <c r="J21" s="96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9"/>
      <c r="J22" s="94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9"/>
      <c r="J23" s="95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2"/>
      <c r="J24" s="96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v>0</v>
      </c>
      <c r="F25" s="63">
        <v>0</v>
      </c>
      <c r="G25" s="63">
        <v>840</v>
      </c>
      <c r="H25" s="63">
        <f t="shared" ref="H25:H29" si="8">F25+G25</f>
        <v>840</v>
      </c>
      <c r="I25" s="97" t="s">
        <v>28</v>
      </c>
      <c r="J25" s="90" t="s">
        <v>29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600</v>
      </c>
      <c r="H26" s="63">
        <f t="shared" si="8"/>
        <v>600</v>
      </c>
      <c r="I26" s="97" t="s">
        <v>30</v>
      </c>
      <c r="J26" s="91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48</v>
      </c>
      <c r="H27" s="63">
        <f t="shared" si="8"/>
        <v>48</v>
      </c>
      <c r="I27" s="97" t="s">
        <v>31</v>
      </c>
      <c r="J27" s="91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 t="shared" si="8"/>
        <v>0</v>
      </c>
      <c r="I28" s="98"/>
      <c r="J28" s="91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si="8"/>
        <v>0</v>
      </c>
      <c r="I29" s="97"/>
      <c r="J29" s="91"/>
    </row>
    <row r="30" s="53" customFormat="1" customHeight="1" spans="1:10">
      <c r="A30" s="65"/>
      <c r="B30" s="66" t="s">
        <v>32</v>
      </c>
      <c r="C30" s="67">
        <f>SUM(C25)</f>
        <v>0</v>
      </c>
      <c r="D30" s="67">
        <f>SUM(D25)</f>
        <v>0</v>
      </c>
      <c r="E30" s="67">
        <f>SUM(E25)</f>
        <v>0</v>
      </c>
      <c r="F30" s="67">
        <f>SUM(F25:F29)</f>
        <v>0</v>
      </c>
      <c r="G30" s="67">
        <f>SUM(G25:G27)</f>
        <v>1488</v>
      </c>
      <c r="H30" s="67">
        <f>SUM(H25:H29)</f>
        <v>1488</v>
      </c>
      <c r="I30" s="92"/>
      <c r="J30" s="93"/>
    </row>
    <row r="31" customHeight="1" spans="1:10">
      <c r="A31" s="61">
        <v>6</v>
      </c>
      <c r="B31" s="62" t="s">
        <v>33</v>
      </c>
      <c r="C31" s="63">
        <v>0</v>
      </c>
      <c r="D31" s="64"/>
      <c r="E31" s="63">
        <v>0</v>
      </c>
      <c r="F31" s="63">
        <v>0</v>
      </c>
      <c r="G31" s="63">
        <v>1500</v>
      </c>
      <c r="H31" s="63">
        <f t="shared" ref="H31:H34" si="9">F31+G31</f>
        <v>1500</v>
      </c>
      <c r="I31" s="97" t="s">
        <v>34</v>
      </c>
      <c r="J31" s="90" t="s">
        <v>35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3720</v>
      </c>
      <c r="H32" s="63">
        <f t="shared" si="9"/>
        <v>3720</v>
      </c>
      <c r="I32" s="97" t="s">
        <v>36</v>
      </c>
      <c r="J32" s="95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9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9"/>
      <c r="J34" s="95"/>
    </row>
    <row r="35" s="53" customFormat="1" customHeight="1" spans="1:10">
      <c r="A35" s="65"/>
      <c r="B35" s="66" t="s">
        <v>37</v>
      </c>
      <c r="C35" s="67">
        <f>SUM(C31)</f>
        <v>0</v>
      </c>
      <c r="D35" s="67">
        <f t="shared" ref="D35:E35" si="10">SUM(D31)</f>
        <v>0</v>
      </c>
      <c r="E35" s="67">
        <f t="shared" si="10"/>
        <v>0</v>
      </c>
      <c r="F35" s="67">
        <f>SUM(F31:F34)</f>
        <v>0</v>
      </c>
      <c r="G35" s="67">
        <f t="shared" ref="G35:H35" si="11">SUM(G31:G34)</f>
        <v>5220</v>
      </c>
      <c r="H35" s="67">
        <f t="shared" si="11"/>
        <v>5220</v>
      </c>
      <c r="I35" s="92"/>
      <c r="J35" s="96"/>
    </row>
    <row r="36" customHeight="1" spans="1:10">
      <c r="A36" s="61">
        <v>7</v>
      </c>
      <c r="B36" s="62" t="s">
        <v>38</v>
      </c>
      <c r="C36" s="63">
        <v>0</v>
      </c>
      <c r="D36" s="64"/>
      <c r="E36" s="63">
        <f t="shared" si="2"/>
        <v>0</v>
      </c>
      <c r="F36" s="63">
        <v>0</v>
      </c>
      <c r="G36" s="63">
        <v>0</v>
      </c>
      <c r="H36" s="63">
        <f t="shared" si="0"/>
        <v>0</v>
      </c>
      <c r="I36" s="89"/>
      <c r="J36" s="9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9"/>
      <c r="J37" s="100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89"/>
      <c r="J38" s="100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9"/>
      <c r="J39" s="100"/>
    </row>
    <row r="40" s="53" customFormat="1" customHeight="1" spans="1:10">
      <c r="A40" s="65"/>
      <c r="B40" s="66" t="s">
        <v>39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92"/>
      <c r="J40" s="101"/>
    </row>
    <row r="41" customHeight="1" spans="1:10">
      <c r="A41" s="61">
        <v>8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9"/>
      <c r="J41" s="94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9"/>
      <c r="J42" s="95"/>
    </row>
    <row r="43" s="53" customFormat="1" customHeight="1" spans="1:10">
      <c r="A43" s="65"/>
      <c r="B43" s="66" t="s">
        <v>42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92"/>
      <c r="J43" s="96"/>
    </row>
    <row r="44" customHeight="1" spans="1:10">
      <c r="A44" s="61">
        <v>9</v>
      </c>
      <c r="B44" s="62" t="s">
        <v>43</v>
      </c>
      <c r="C44" s="63">
        <v>0</v>
      </c>
      <c r="D44" s="64"/>
      <c r="E44" s="63">
        <f t="shared" si="2"/>
        <v>0</v>
      </c>
      <c r="F44" s="63">
        <v>0</v>
      </c>
      <c r="G44" s="63">
        <v>0</v>
      </c>
      <c r="H44" s="63">
        <f t="shared" si="0"/>
        <v>0</v>
      </c>
      <c r="I44" s="89"/>
      <c r="J44" s="90" t="s">
        <v>44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89"/>
      <c r="J45" s="91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0"/>
        <v>0</v>
      </c>
      <c r="I46" s="89"/>
      <c r="J46" s="91"/>
    </row>
    <row r="47" s="53" customFormat="1" customHeight="1" spans="1:10">
      <c r="A47" s="65"/>
      <c r="B47" s="66" t="s">
        <v>45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92"/>
      <c r="J47" s="93"/>
    </row>
    <row r="48" customHeight="1" spans="1:10">
      <c r="A48" s="68">
        <v>10</v>
      </c>
      <c r="B48" s="62" t="s">
        <v>46</v>
      </c>
      <c r="C48" s="63">
        <v>0</v>
      </c>
      <c r="D48" s="64"/>
      <c r="E48" s="63">
        <f t="shared" si="2"/>
        <v>0</v>
      </c>
      <c r="F48" s="63">
        <v>0</v>
      </c>
      <c r="G48" s="63">
        <v>0</v>
      </c>
      <c r="H48" s="63">
        <f t="shared" si="0"/>
        <v>0</v>
      </c>
      <c r="I48" s="89"/>
      <c r="J48" s="99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9"/>
      <c r="J49" s="100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9"/>
      <c r="J50" s="100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9"/>
      <c r="J51" s="100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9"/>
      <c r="J52" s="10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9"/>
      <c r="J53" s="100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9"/>
      <c r="J54" s="100"/>
    </row>
    <row r="55" s="53" customFormat="1" customHeight="1" spans="1:10">
      <c r="A55" s="65"/>
      <c r="B55" s="66" t="s">
        <v>47</v>
      </c>
      <c r="C55" s="67">
        <f>SUM(C48)</f>
        <v>0</v>
      </c>
      <c r="D55" s="67">
        <f t="shared" ref="D55:E55" si="19">SUM(D48)</f>
        <v>0</v>
      </c>
      <c r="E55" s="67">
        <f t="shared" si="19"/>
        <v>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92"/>
      <c r="J55" s="101"/>
    </row>
    <row r="56" customHeight="1" spans="1:10">
      <c r="A56" s="65"/>
      <c r="B56" s="66" t="s">
        <v>48</v>
      </c>
      <c r="C56" s="67">
        <f t="shared" ref="C56:H56" si="21">SUM(C55,C47,C43,C40,C35,C30,C24,C21,C16,C13)</f>
        <v>0</v>
      </c>
      <c r="D56" s="67">
        <f t="shared" si="21"/>
        <v>0</v>
      </c>
      <c r="E56" s="67">
        <f t="shared" si="21"/>
        <v>0</v>
      </c>
      <c r="F56" s="67">
        <f t="shared" si="21"/>
        <v>0</v>
      </c>
      <c r="G56" s="67">
        <f t="shared" si="21"/>
        <v>6708</v>
      </c>
      <c r="H56" s="67">
        <f t="shared" si="21"/>
        <v>6708</v>
      </c>
      <c r="I56" s="92"/>
      <c r="J56" s="102"/>
    </row>
    <row r="60" customHeight="1" spans="1:9">
      <c r="A60" s="77" t="s">
        <v>49</v>
      </c>
      <c r="B60" s="78"/>
      <c r="C60" s="79" t="s">
        <v>50</v>
      </c>
      <c r="D60" s="79"/>
      <c r="E60" s="79" t="s">
        <v>51</v>
      </c>
      <c r="F60" s="79"/>
      <c r="G60" s="79" t="s">
        <v>52</v>
      </c>
      <c r="H60" s="79"/>
      <c r="I60" s="103" t="s">
        <v>53</v>
      </c>
    </row>
    <row r="61" customHeight="1" spans="1:9">
      <c r="A61" s="80">
        <f>E56</f>
        <v>0</v>
      </c>
      <c r="B61" s="81"/>
      <c r="C61" s="81">
        <f>H56</f>
        <v>6708</v>
      </c>
      <c r="D61" s="81"/>
      <c r="E61" s="81">
        <f>F56</f>
        <v>0</v>
      </c>
      <c r="F61" s="81"/>
      <c r="G61" s="81">
        <f>G56</f>
        <v>6708</v>
      </c>
      <c r="H61" s="81"/>
      <c r="I61" s="104">
        <f>A61-C61</f>
        <v>-6708</v>
      </c>
    </row>
    <row r="63" customHeight="1" spans="1:9">
      <c r="A63" s="82" t="s">
        <v>54</v>
      </c>
      <c r="B63" s="83" t="s">
        <v>55</v>
      </c>
      <c r="C63" s="84" t="s">
        <v>56</v>
      </c>
      <c r="D63" s="82"/>
      <c r="E63" s="82" t="s">
        <v>57</v>
      </c>
      <c r="F63" s="82"/>
      <c r="G63" s="82" t="s">
        <v>58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tabSelected="1" topLeftCell="A16" workbookViewId="0">
      <selection activeCell="J8" sqref="J8:K8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1" customHeight="1" spans="2:11">
      <c r="B5" s="4"/>
      <c r="C5" s="5"/>
      <c r="D5" s="6" t="s">
        <v>60</v>
      </c>
      <c r="E5" s="6"/>
      <c r="F5" s="28" t="s">
        <v>55</v>
      </c>
      <c r="G5" s="28"/>
      <c r="H5" s="6" t="s">
        <v>61</v>
      </c>
      <c r="I5" s="5"/>
      <c r="J5" s="28" t="s">
        <v>62</v>
      </c>
      <c r="K5" s="36"/>
    </row>
    <row r="6" ht="12.95" customHeight="1" spans="2:11">
      <c r="B6" s="7"/>
      <c r="C6" s="8"/>
      <c r="D6" s="9" t="s">
        <v>63</v>
      </c>
      <c r="E6" s="9"/>
      <c r="F6" s="29" t="s">
        <v>64</v>
      </c>
      <c r="G6" s="29"/>
      <c r="H6" s="9" t="s">
        <v>65</v>
      </c>
      <c r="I6" s="8"/>
      <c r="J6" s="29" t="s">
        <v>66</v>
      </c>
      <c r="K6" s="37"/>
    </row>
    <row r="7" ht="12" customHeight="1" spans="2:11">
      <c r="B7" s="7"/>
      <c r="C7" s="8"/>
      <c r="D7" s="9" t="s">
        <v>67</v>
      </c>
      <c r="E7" s="9"/>
      <c r="F7" s="29" t="s">
        <v>68</v>
      </c>
      <c r="G7" s="29"/>
      <c r="H7" s="9" t="s">
        <v>69</v>
      </c>
      <c r="I7" s="38"/>
      <c r="J7" s="29" t="s">
        <v>70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71</v>
      </c>
      <c r="I8" s="39"/>
      <c r="J8" s="30" t="s">
        <v>72</v>
      </c>
      <c r="K8" s="40"/>
    </row>
    <row r="9" ht="18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73</v>
      </c>
      <c r="E10" s="16" t="s">
        <v>74</v>
      </c>
      <c r="F10" s="31"/>
      <c r="G10" s="23" t="s">
        <v>75</v>
      </c>
      <c r="H10" s="31" t="s">
        <v>76</v>
      </c>
      <c r="I10" s="16" t="s">
        <v>77</v>
      </c>
      <c r="J10" s="31"/>
      <c r="K10" s="23" t="s">
        <v>78</v>
      </c>
    </row>
    <row r="11" ht="18" customHeight="1" spans="2:11">
      <c r="B11" s="17">
        <v>1</v>
      </c>
      <c r="C11" s="18"/>
      <c r="D11" s="19"/>
      <c r="E11" s="17" t="s">
        <v>79</v>
      </c>
      <c r="F11" s="18"/>
      <c r="G11" s="32">
        <v>260</v>
      </c>
      <c r="H11" s="32">
        <v>260</v>
      </c>
      <c r="I11" s="41">
        <v>0</v>
      </c>
      <c r="J11" s="42"/>
      <c r="K11" s="43"/>
    </row>
    <row r="12" ht="14.1" customHeight="1" spans="2:11">
      <c r="B12" s="17">
        <v>2</v>
      </c>
      <c r="C12" s="18"/>
      <c r="D12" s="19"/>
      <c r="E12" s="17" t="s">
        <v>79</v>
      </c>
      <c r="F12" s="18"/>
      <c r="G12" s="32">
        <v>254</v>
      </c>
      <c r="H12" s="32">
        <v>254</v>
      </c>
      <c r="I12" s="41">
        <v>0</v>
      </c>
      <c r="J12" s="42"/>
      <c r="K12" s="43"/>
    </row>
    <row r="13" ht="17.1" customHeight="1" spans="2:11">
      <c r="B13" s="17">
        <v>3</v>
      </c>
      <c r="C13" s="18"/>
      <c r="D13" s="20" t="s">
        <v>46</v>
      </c>
      <c r="E13" s="25" t="s">
        <v>80</v>
      </c>
      <c r="F13" s="25"/>
      <c r="G13" s="32">
        <v>0</v>
      </c>
      <c r="H13" s="32">
        <v>0</v>
      </c>
      <c r="I13" s="41">
        <v>0</v>
      </c>
      <c r="J13" s="42"/>
      <c r="K13" s="43"/>
    </row>
    <row r="14" ht="15" customHeight="1" spans="2:11">
      <c r="B14" s="17">
        <v>4</v>
      </c>
      <c r="C14" s="18"/>
      <c r="D14" s="19"/>
      <c r="E14" s="25"/>
      <c r="F14" s="25"/>
      <c r="G14" s="32">
        <v>0</v>
      </c>
      <c r="H14" s="32">
        <v>0</v>
      </c>
      <c r="I14" s="41">
        <v>0</v>
      </c>
      <c r="J14" s="42"/>
      <c r="K14" s="43"/>
    </row>
    <row r="15" ht="12" customHeight="1" spans="2:11">
      <c r="B15" s="17">
        <v>5</v>
      </c>
      <c r="C15" s="18"/>
      <c r="D15" s="21"/>
      <c r="E15" s="25"/>
      <c r="F15" s="25"/>
      <c r="G15" s="33">
        <v>0</v>
      </c>
      <c r="H15" s="33">
        <v>0</v>
      </c>
      <c r="I15" s="44">
        <v>0</v>
      </c>
      <c r="J15" s="45"/>
      <c r="K15" s="43"/>
    </row>
    <row r="16" ht="20.1" customHeight="1" spans="2:11">
      <c r="B16" s="16" t="s">
        <v>48</v>
      </c>
      <c r="C16" s="22"/>
      <c r="D16" s="22"/>
      <c r="E16" s="22"/>
      <c r="F16" s="31"/>
      <c r="G16" s="34">
        <f>SUM(G11:G15)</f>
        <v>514</v>
      </c>
      <c r="H16" s="34">
        <f>SUM(H11:H15)</f>
        <v>514</v>
      </c>
      <c r="I16" s="46">
        <f>SUM(I11:J15)</f>
        <v>0</v>
      </c>
      <c r="J16" s="47"/>
      <c r="K16" s="48"/>
    </row>
    <row r="17" ht="20.1" customHeight="1" spans="2:11">
      <c r="B17" s="13"/>
      <c r="C17" s="13"/>
      <c r="D17" s="13"/>
      <c r="E17" s="13"/>
      <c r="F17" s="13"/>
      <c r="G17" s="13"/>
      <c r="H17" s="13"/>
      <c r="I17" s="13"/>
      <c r="J17" s="49"/>
      <c r="K17" s="13"/>
    </row>
    <row r="18" spans="2:11">
      <c r="B18" s="23" t="s">
        <v>76</v>
      </c>
      <c r="C18" s="23"/>
      <c r="D18" s="23"/>
      <c r="E18" s="23"/>
      <c r="F18" s="23"/>
      <c r="G18" s="23" t="s">
        <v>81</v>
      </c>
      <c r="H18" s="23"/>
      <c r="I18" s="23"/>
      <c r="J18" s="23"/>
      <c r="K18" s="23" t="s">
        <v>82</v>
      </c>
    </row>
    <row r="19" ht="15" customHeight="1" spans="2:11">
      <c r="B19" s="24">
        <f>H16</f>
        <v>514</v>
      </c>
      <c r="C19" s="24"/>
      <c r="D19" s="24"/>
      <c r="E19" s="24"/>
      <c r="F19" s="24"/>
      <c r="G19" s="24">
        <f>I16</f>
        <v>0</v>
      </c>
      <c r="H19" s="24"/>
      <c r="I19" s="24"/>
      <c r="J19" s="24"/>
      <c r="K19" s="50">
        <f>SUM(B19:J19)</f>
        <v>514</v>
      </c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ht="20.1" customHeight="1" spans="2:11">
      <c r="B21" s="13" t="s">
        <v>83</v>
      </c>
      <c r="C21" s="13"/>
      <c r="D21" s="13" t="s">
        <v>55</v>
      </c>
      <c r="E21" s="13"/>
      <c r="F21" s="13" t="s">
        <v>56</v>
      </c>
      <c r="G21" s="13" t="s">
        <v>84</v>
      </c>
      <c r="H21" s="13"/>
      <c r="I21" s="13"/>
      <c r="J21" s="13" t="s">
        <v>58</v>
      </c>
      <c r="K21" s="13"/>
    </row>
    <row r="22" ht="6" customHeight="1"/>
    <row r="23" ht="5.1" hidden="1" customHeight="1"/>
    <row r="24" ht="15.95" customHeight="1" spans="1:11">
      <c r="A24" s="2" t="s">
        <v>85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15" customHeight="1" spans="2:11">
      <c r="B26" s="4"/>
      <c r="C26" s="5"/>
      <c r="D26" s="6" t="s">
        <v>60</v>
      </c>
      <c r="E26" s="6"/>
      <c r="F26" s="28" t="s">
        <v>55</v>
      </c>
      <c r="G26" s="28"/>
      <c r="H26" s="6" t="s">
        <v>61</v>
      </c>
      <c r="I26" s="5"/>
      <c r="J26" s="28" t="s">
        <v>62</v>
      </c>
      <c r="K26" s="36"/>
    </row>
    <row r="27" ht="15" customHeight="1" spans="2:11">
      <c r="B27" s="7"/>
      <c r="C27" s="8"/>
      <c r="D27" s="9" t="s">
        <v>63</v>
      </c>
      <c r="E27" s="9"/>
      <c r="F27" s="29" t="s">
        <v>64</v>
      </c>
      <c r="G27" s="29"/>
      <c r="H27" s="9" t="s">
        <v>65</v>
      </c>
      <c r="I27" s="8"/>
      <c r="J27" s="29" t="s">
        <v>66</v>
      </c>
      <c r="K27" s="37"/>
    </row>
    <row r="28" ht="15" customHeight="1" spans="2:11">
      <c r="B28" s="7"/>
      <c r="C28" s="8"/>
      <c r="D28" s="9" t="s">
        <v>67</v>
      </c>
      <c r="E28" s="9"/>
      <c r="F28" s="29" t="s">
        <v>68</v>
      </c>
      <c r="G28" s="29"/>
      <c r="H28" s="9" t="s">
        <v>69</v>
      </c>
      <c r="I28" s="38"/>
      <c r="J28" s="29" t="s">
        <v>70</v>
      </c>
      <c r="K28" s="37"/>
    </row>
    <row r="29" ht="14.1" customHeight="1" spans="2:11">
      <c r="B29" s="10"/>
      <c r="C29" s="11"/>
      <c r="D29" s="12"/>
      <c r="E29" s="12"/>
      <c r="F29" s="30"/>
      <c r="G29" s="30"/>
      <c r="H29" s="12" t="s">
        <v>71</v>
      </c>
      <c r="I29" s="39"/>
      <c r="J29" s="30" t="s">
        <v>72</v>
      </c>
      <c r="K29" s="40"/>
    </row>
    <row r="31" ht="15" customHeight="1" spans="2:11">
      <c r="B31" s="25"/>
      <c r="C31" s="25"/>
      <c r="D31" s="26" t="s">
        <v>86</v>
      </c>
      <c r="E31" s="25" t="s">
        <v>87</v>
      </c>
      <c r="F31" s="25"/>
      <c r="G31" s="33" t="s">
        <v>88</v>
      </c>
      <c r="H31" s="33" t="s">
        <v>89</v>
      </c>
      <c r="I31" s="33" t="s">
        <v>48</v>
      </c>
      <c r="J31" s="33"/>
      <c r="K31" s="51" t="s">
        <v>78</v>
      </c>
    </row>
    <row r="32" ht="15.95" customHeight="1" spans="2:11">
      <c r="B32" s="25">
        <v>1</v>
      </c>
      <c r="C32" s="25"/>
      <c r="D32" s="27" t="s">
        <v>90</v>
      </c>
      <c r="E32" s="25">
        <v>8.2</v>
      </c>
      <c r="F32" s="25"/>
      <c r="G32" s="33">
        <v>100</v>
      </c>
      <c r="H32" s="33">
        <v>1</v>
      </c>
      <c r="I32" s="44">
        <f>G32*H32</f>
        <v>100</v>
      </c>
      <c r="J32" s="45"/>
      <c r="K32" s="52"/>
    </row>
    <row r="33" ht="15.95" customHeight="1" spans="2:11">
      <c r="B33" s="25">
        <v>2</v>
      </c>
      <c r="C33" s="25"/>
      <c r="D33" s="27" t="s">
        <v>90</v>
      </c>
      <c r="E33" s="25" t="s">
        <v>91</v>
      </c>
      <c r="F33" s="25"/>
      <c r="G33" s="33">
        <v>200</v>
      </c>
      <c r="H33" s="33">
        <v>2</v>
      </c>
      <c r="I33" s="44">
        <f>G33*H33</f>
        <v>400</v>
      </c>
      <c r="J33" s="45"/>
      <c r="K33" s="52"/>
    </row>
    <row r="34" ht="20.1" customHeight="1" spans="2:11">
      <c r="B34" s="16" t="s">
        <v>48</v>
      </c>
      <c r="C34" s="22"/>
      <c r="D34" s="22"/>
      <c r="E34" s="22"/>
      <c r="F34" s="31"/>
      <c r="G34" s="34"/>
      <c r="H34" s="34">
        <f>SUM(H17:H33)</f>
        <v>3</v>
      </c>
      <c r="I34" s="46">
        <f>SUM(I32:J33)</f>
        <v>500</v>
      </c>
      <c r="J34" s="47"/>
      <c r="K34" s="48"/>
    </row>
    <row r="35" ht="20.1" customHeight="1" spans="2:11">
      <c r="B35" s="13" t="s">
        <v>83</v>
      </c>
      <c r="C35" s="13"/>
      <c r="D35" s="13" t="s">
        <v>55</v>
      </c>
      <c r="E35" s="13"/>
      <c r="F35" s="13" t="s">
        <v>56</v>
      </c>
      <c r="G35" s="13" t="s">
        <v>84</v>
      </c>
      <c r="H35" s="13"/>
      <c r="I35" s="13"/>
      <c r="J35" s="13" t="s">
        <v>58</v>
      </c>
      <c r="K35" s="13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2"/>
    <mergeCell ref="D13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2014-04-18T08:52:00Z</dcterms:created>
  <cp:lastPrinted>2017-09-09T05:53:00Z</cp:lastPrinted>
  <dcterms:modified xsi:type="dcterms:W3CDTF">2019-12-16T15:45:09Z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2052-1.8.1.2821</vt:lpwstr>
  </property>
</Properties>
</file>