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<sst xmlns="http://schemas.openxmlformats.org/spreadsheetml/2006/main" count="93">
  <si>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</si>
  <si>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团号：HMOA-180609-AWX612</t>
  </si>
  <si>
    <t>会议日期：09月21日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</si>
  <si>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</si>
  <si>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</si>
  <si>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</si>
  <si>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</si>
  <si>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</si>
  <si>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</si>
  <si>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</si>
  <si>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</si>
  <si>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</si>
  <si>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</si>
  <si>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</si>
  <si>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</si>
  <si>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</si>
  <si>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</si>
  <si>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</si>
  <si>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</si>
  <si>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</si>
  <si>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</si>
  <si>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</si>
  <si>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客户住宿费</t>
  </si>
  <si>
    <t>餐饮-客户已确认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</si>
  <si>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</si>
  <si>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</si>
  <si>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</si>
  <si>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</si>
  <si>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</si>
  <si>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</si>
  <si>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</si>
  <si>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</si>
  <si>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</si>
  <si>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</si>
  <si>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</si>
  <si>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9月6日打印桌卡胸卡等制作物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</si>
  <si>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</si>
  <si>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</si>
  <si>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</si>
  <si>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</si>
  <si>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</si>
  <si>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</si>
  <si>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</si>
  <si>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</si>
  <si>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</si>
  <si>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</si>
  <si>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</si>
  <si>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</si>
  <si>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</si>
  <si>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</si>
  <si>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</si>
  <si>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</si>
  <si>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</si>
  <si>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</si>
  <si>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</si>
  <si>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</si>
  <si>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</si>
  <si>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丁凯旋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</si>
  <si>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</si>
  <si>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</si>
  <si>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</si>
  <si>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</si>
  <si>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</si>
  <si>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</si>
  <si>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</si>
  <si>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1月26日</t>
  </si>
  <si>
    <t>报销日期:</t>
  </si>
  <si>
    <t>1月29日</t>
  </si>
  <si>
    <t>团号:</t>
  </si>
  <si>
    <t>HMO-1709-A08STY603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</si>
  <si>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</si>
  <si>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</si>
  <si>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</si>
  <si>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</si>
  <si>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</si>
  <si>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</si>
  <si>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</si>
  <si>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</si>
  <si>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</si>
  <si>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</si>
  <si>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1/26  公司-外高桥皇冠假日</t>
  </si>
  <si>
    <t>住宿费</t>
  </si>
  <si>
    <t>餐费</t>
  </si>
  <si>
    <t>1/26 陈佳伟 丁凯旋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</si>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</sst>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24" borderId="21" applyNumberFormat="0" applyAlignment="0" applyProtection="0">
      <alignment vertical="center"/>
    </xf>
    <xf numFmtId="0" fontId="28" fillId="24" borderId="18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6" fillId="0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right" vertical="center"/>
    </xf>
    <xf numFmtId="180" fontId="6" fillId="0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8110" y="19050"/>
          <a:ext cx="13481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topLeftCell="B1" workbookViewId="0">
      <selection activeCell="F19" sqref="F19"/>
    </sheetView>
  </sheetViews>
  <sheetFormatPr defaultColWidth="9" defaultRowHeight="21" customHeight="1"/>
  <cols>
    <col min="1" max="1" width="9" style="51"/>
    <col min="2" max="2" width="16.7083333333333" customWidth="1"/>
    <col min="3" max="3" width="16.1416666666667" style="52" customWidth="1"/>
    <col min="4" max="4" width="14.8583333333333" customWidth="1"/>
    <col min="5" max="5" width="16.5666666666667" customWidth="1"/>
    <col min="6" max="6" width="12" customWidth="1"/>
    <col min="7" max="7" width="9.25" customWidth="1"/>
    <col min="8" max="8" width="14" customWidth="1"/>
    <col min="9" max="9" width="17.25" customWidth="1"/>
    <col min="10" max="10" width="39.42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91"/>
      <c r="J8" s="92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91"/>
      <c r="J9" s="93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91"/>
      <c r="J10" s="93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91"/>
      <c r="J11" s="93"/>
    </row>
    <row r="12" s="50" customFormat="1" customHeight="1" spans="1:10">
      <c r="A12" s="65"/>
      <c r="B12" s="66" t="s">
        <v>17</v>
      </c>
      <c r="C12" s="67">
        <f>SUM(C8)</f>
        <v>0</v>
      </c>
      <c r="D12" s="67">
        <f>SUM(D8)</f>
        <v>0</v>
      </c>
      <c r="E12" s="67">
        <f>SUM(E8)</f>
        <v>0</v>
      </c>
      <c r="F12" s="67">
        <f>SUM(F8:F11)</f>
        <v>0</v>
      </c>
      <c r="G12" s="67">
        <f>SUM(G8:G11)</f>
        <v>0</v>
      </c>
      <c r="H12" s="67">
        <f>SUM(H8:H11)</f>
        <v>0</v>
      </c>
      <c r="I12" s="94"/>
      <c r="J12" s="95"/>
    </row>
    <row r="13" customHeight="1" spans="1:10">
      <c r="A13" s="68">
        <v>2</v>
      </c>
      <c r="B13" s="69" t="s">
        <v>18</v>
      </c>
      <c r="C13" s="70">
        <v>0</v>
      </c>
      <c r="D13" s="68"/>
      <c r="E13" s="70">
        <v>0</v>
      </c>
      <c r="F13" s="63">
        <v>0</v>
      </c>
      <c r="G13" s="63">
        <v>0</v>
      </c>
      <c r="H13" s="63">
        <f>F13+G13</f>
        <v>0</v>
      </c>
      <c r="I13" s="91"/>
      <c r="J13" s="92" t="s">
        <v>19</v>
      </c>
    </row>
    <row r="14" customHeight="1" spans="1:10">
      <c r="A14" s="71"/>
      <c r="B14" s="72"/>
      <c r="C14" s="73"/>
      <c r="D14" s="71"/>
      <c r="E14" s="73"/>
      <c r="F14" s="63">
        <v>0</v>
      </c>
      <c r="G14" s="63">
        <v>0</v>
      </c>
      <c r="H14" s="63">
        <f t="shared" ref="H14" si="0">F14+G14</f>
        <v>0</v>
      </c>
      <c r="I14" s="91"/>
      <c r="J14" s="93"/>
    </row>
    <row r="15" s="50" customFormat="1" customHeight="1" spans="1:10">
      <c r="A15" s="65"/>
      <c r="B15" s="66" t="s">
        <v>20</v>
      </c>
      <c r="C15" s="67">
        <f>SUM(C13)</f>
        <v>0</v>
      </c>
      <c r="D15" s="67">
        <f>SUM(D13)</f>
        <v>0</v>
      </c>
      <c r="E15" s="67">
        <f>SUM(E13)</f>
        <v>0</v>
      </c>
      <c r="F15" s="67">
        <f>SUM(F13:F14)</f>
        <v>0</v>
      </c>
      <c r="G15" s="67">
        <f>SUM(G13:G14)</f>
        <v>0</v>
      </c>
      <c r="H15" s="67">
        <f>SUM(H13:H14)</f>
        <v>0</v>
      </c>
      <c r="I15" s="94"/>
      <c r="J15" s="95"/>
    </row>
    <row r="16" s="50" customFormat="1" customHeight="1" spans="1:10">
      <c r="A16" s="68">
        <v>3</v>
      </c>
      <c r="B16" s="74" t="s">
        <v>21</v>
      </c>
      <c r="C16" s="75">
        <v>0</v>
      </c>
      <c r="D16" s="76"/>
      <c r="E16" s="70">
        <v>0</v>
      </c>
      <c r="F16" s="63">
        <v>5014.97</v>
      </c>
      <c r="G16" s="63">
        <v>0</v>
      </c>
      <c r="H16" s="63">
        <f>F16</f>
        <v>5014.97</v>
      </c>
      <c r="I16" s="96" t="s">
        <v>22</v>
      </c>
      <c r="J16" s="97"/>
    </row>
    <row r="17" s="50" customFormat="1" customHeight="1" spans="1:10">
      <c r="A17" s="77"/>
      <c r="B17" s="78"/>
      <c r="C17" s="79"/>
      <c r="D17" s="80"/>
      <c r="E17" s="73"/>
      <c r="F17" s="63">
        <v>393.3</v>
      </c>
      <c r="G17" s="63">
        <v>0</v>
      </c>
      <c r="H17" s="63">
        <f>F17</f>
        <v>393.3</v>
      </c>
      <c r="I17" s="96" t="s">
        <v>23</v>
      </c>
      <c r="J17" s="97"/>
    </row>
    <row r="18" s="50" customFormat="1" customHeight="1" spans="1:10">
      <c r="A18" s="65"/>
      <c r="B18" s="66" t="s">
        <v>24</v>
      </c>
      <c r="C18" s="67">
        <f>SUM(C16)</f>
        <v>0</v>
      </c>
      <c r="D18" s="67">
        <f>D16</f>
        <v>0</v>
      </c>
      <c r="E18" s="67">
        <f>E16</f>
        <v>0</v>
      </c>
      <c r="F18" s="67">
        <f>SUM(F16:F17)</f>
        <v>5408.27</v>
      </c>
      <c r="G18" s="67">
        <f>G16</f>
        <v>0</v>
      </c>
      <c r="H18" s="67">
        <f>SUM(H16:H17)</f>
        <v>5408.27</v>
      </c>
      <c r="I18" s="94"/>
      <c r="J18" s="98"/>
    </row>
    <row r="19" customHeight="1" spans="1:10">
      <c r="A19" s="61">
        <v>4</v>
      </c>
      <c r="B19" s="62" t="s">
        <v>25</v>
      </c>
      <c r="C19" s="63">
        <v>0</v>
      </c>
      <c r="D19" s="64"/>
      <c r="E19" s="63">
        <f>C19</f>
        <v>0</v>
      </c>
      <c r="F19" s="63">
        <v>0</v>
      </c>
      <c r="G19" s="63">
        <v>0</v>
      </c>
      <c r="H19" s="63">
        <f t="shared" ref="H18:H42" si="1">F19+G19</f>
        <v>0</v>
      </c>
      <c r="I19" s="91"/>
      <c r="J19" s="99" t="s">
        <v>26</v>
      </c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1"/>
        <v>0</v>
      </c>
      <c r="I20" s="91"/>
      <c r="J20" s="100"/>
    </row>
    <row r="21" s="50" customFormat="1" customHeight="1" spans="1:10">
      <c r="A21" s="65"/>
      <c r="B21" s="66" t="s">
        <v>27</v>
      </c>
      <c r="C21" s="67">
        <f>SUM(C19)</f>
        <v>0</v>
      </c>
      <c r="D21" s="67">
        <f>SUM(D19)</f>
        <v>0</v>
      </c>
      <c r="E21" s="67">
        <f t="shared" ref="D21:E21" si="2">SUM(E19)</f>
        <v>0</v>
      </c>
      <c r="F21" s="67">
        <f>SUM(F19:F20)</f>
        <v>0</v>
      </c>
      <c r="G21" s="67">
        <f t="shared" ref="G21:H21" si="3">SUM(G19:G20)</f>
        <v>0</v>
      </c>
      <c r="H21" s="67">
        <f t="shared" si="3"/>
        <v>0</v>
      </c>
      <c r="I21" s="94"/>
      <c r="J21" s="101"/>
    </row>
    <row r="22" customHeight="1" spans="1:10">
      <c r="A22" s="68">
        <v>5</v>
      </c>
      <c r="B22" s="69" t="s">
        <v>28</v>
      </c>
      <c r="C22" s="70">
        <v>0</v>
      </c>
      <c r="D22" s="68"/>
      <c r="E22" s="70">
        <f>C22*D22</f>
        <v>0</v>
      </c>
      <c r="F22" s="63">
        <v>0</v>
      </c>
      <c r="G22" s="63">
        <v>0</v>
      </c>
      <c r="H22" s="63">
        <f t="shared" si="1"/>
        <v>0</v>
      </c>
      <c r="I22" s="91"/>
      <c r="J22" s="92" t="s">
        <v>29</v>
      </c>
    </row>
    <row r="23" customHeight="1" spans="1:10">
      <c r="A23" s="71"/>
      <c r="B23" s="72"/>
      <c r="C23" s="73"/>
      <c r="D23" s="71"/>
      <c r="E23" s="73"/>
      <c r="F23" s="63">
        <v>0</v>
      </c>
      <c r="G23" s="63">
        <v>0</v>
      </c>
      <c r="H23" s="63">
        <f t="shared" ref="H23" si="4">F23+G23</f>
        <v>0</v>
      </c>
      <c r="I23" s="91"/>
      <c r="J23" s="93"/>
    </row>
    <row r="24" s="50" customFormat="1" customHeight="1" spans="1:10">
      <c r="A24" s="65"/>
      <c r="B24" s="66" t="s">
        <v>30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>SUM(G22:G23)</f>
        <v>0</v>
      </c>
      <c r="H24" s="67">
        <f t="shared" ref="H24" si="6">SUM(H22:H23)</f>
        <v>0</v>
      </c>
      <c r="I24" s="94"/>
      <c r="J24" s="95"/>
    </row>
    <row r="25" customHeight="1" spans="1:10">
      <c r="A25" s="61">
        <v>6</v>
      </c>
      <c r="B25" s="62" t="s">
        <v>31</v>
      </c>
      <c r="C25" s="63">
        <v>0</v>
      </c>
      <c r="D25" s="64"/>
      <c r="E25" s="63">
        <f>C25*D25</f>
        <v>0</v>
      </c>
      <c r="F25" s="63">
        <v>0</v>
      </c>
      <c r="G25" s="63">
        <v>0</v>
      </c>
      <c r="H25" s="63">
        <f t="shared" si="1"/>
        <v>0</v>
      </c>
      <c r="I25" s="91"/>
      <c r="J25" s="92" t="s">
        <v>32</v>
      </c>
    </row>
    <row r="26" customHeight="1" spans="1:10">
      <c r="A26" s="61"/>
      <c r="B26" s="62"/>
      <c r="C26" s="63"/>
      <c r="D26" s="64"/>
      <c r="E26" s="63"/>
      <c r="F26" s="63">
        <v>0</v>
      </c>
      <c r="G26" s="63">
        <v>0</v>
      </c>
      <c r="H26" s="63">
        <f t="shared" si="1"/>
        <v>0</v>
      </c>
      <c r="I26" s="91"/>
      <c r="J26" s="100"/>
    </row>
    <row r="27" customHeight="1" spans="1:10">
      <c r="A27" s="61"/>
      <c r="B27" s="62"/>
      <c r="C27" s="63"/>
      <c r="D27" s="64"/>
      <c r="E27" s="63"/>
      <c r="F27" s="63">
        <v>0</v>
      </c>
      <c r="G27" s="63">
        <v>0</v>
      </c>
      <c r="H27" s="63">
        <f t="shared" si="1"/>
        <v>0</v>
      </c>
      <c r="I27" s="91"/>
      <c r="J27" s="100"/>
    </row>
    <row r="28" s="50" customFormat="1" customHeight="1" spans="1:10">
      <c r="A28" s="65"/>
      <c r="B28" s="66" t="s">
        <v>33</v>
      </c>
      <c r="C28" s="67">
        <f>SUM(C25)</f>
        <v>0</v>
      </c>
      <c r="D28" s="67">
        <f t="shared" ref="D28:E28" si="7">SUM(D25)</f>
        <v>0</v>
      </c>
      <c r="E28" s="67">
        <f t="shared" si="7"/>
        <v>0</v>
      </c>
      <c r="F28" s="67">
        <f>SUM(F25:F27)</f>
        <v>0</v>
      </c>
      <c r="G28" s="67">
        <f>SUM(G25:G27)</f>
        <v>0</v>
      </c>
      <c r="H28" s="67">
        <f>SUM(H25:H27)</f>
        <v>0</v>
      </c>
      <c r="I28" s="94"/>
      <c r="J28" s="101"/>
    </row>
    <row r="29" customHeight="1" spans="1:10">
      <c r="A29" s="61">
        <v>7</v>
      </c>
      <c r="B29" s="62" t="s">
        <v>34</v>
      </c>
      <c r="C29" s="63">
        <v>0</v>
      </c>
      <c r="D29" s="64"/>
      <c r="E29" s="63">
        <f>C29*D29</f>
        <v>0</v>
      </c>
      <c r="F29" s="63">
        <v>0</v>
      </c>
      <c r="G29" s="63">
        <v>0</v>
      </c>
      <c r="H29" s="63">
        <f>F29+G29</f>
        <v>0</v>
      </c>
      <c r="I29" s="91"/>
      <c r="J29" s="102" t="s">
        <v>35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>F30+G30</f>
        <v>0</v>
      </c>
      <c r="I30" s="91"/>
      <c r="J30" s="103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>F31+G31</f>
        <v>0</v>
      </c>
      <c r="I31" s="91"/>
      <c r="J31" s="103"/>
    </row>
    <row r="32" s="50" customFormat="1" customHeight="1" spans="1:10">
      <c r="A32" s="65"/>
      <c r="B32" s="66" t="s">
        <v>36</v>
      </c>
      <c r="C32" s="67">
        <f>SUM(C29)</f>
        <v>0</v>
      </c>
      <c r="D32" s="67">
        <f t="shared" ref="D32:E32" si="8">SUM(D29)</f>
        <v>0</v>
      </c>
      <c r="E32" s="67">
        <f t="shared" si="8"/>
        <v>0</v>
      </c>
      <c r="F32" s="67">
        <f>SUM(F29:F31)</f>
        <v>0</v>
      </c>
      <c r="G32" s="67">
        <f>SUM(G29:G31)</f>
        <v>0</v>
      </c>
      <c r="H32" s="67">
        <f>SUM(H29:H31)</f>
        <v>0</v>
      </c>
      <c r="I32" s="94"/>
      <c r="J32" s="104"/>
    </row>
    <row r="33" customHeight="1" spans="1:10">
      <c r="A33" s="61">
        <v>8</v>
      </c>
      <c r="B33" s="62" t="s">
        <v>37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>F33+G33</f>
        <v>0</v>
      </c>
      <c r="I33" s="91"/>
      <c r="J33" s="99" t="s">
        <v>38</v>
      </c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>F34+G34</f>
        <v>0</v>
      </c>
      <c r="I34" s="91"/>
      <c r="J34" s="100"/>
    </row>
    <row r="35" s="50" customFormat="1" customHeight="1" spans="1:10">
      <c r="A35" s="65"/>
      <c r="B35" s="66" t="s">
        <v>39</v>
      </c>
      <c r="C35" s="67">
        <f>SUM(C33)</f>
        <v>0</v>
      </c>
      <c r="D35" s="67">
        <f t="shared" ref="D35:E35" si="9">SUM(D33)</f>
        <v>0</v>
      </c>
      <c r="E35" s="67">
        <f t="shared" si="9"/>
        <v>0</v>
      </c>
      <c r="F35" s="67">
        <f>SUM(F33:F34)</f>
        <v>0</v>
      </c>
      <c r="G35" s="67">
        <f t="shared" ref="G35:H35" si="10">SUM(G33:G34)</f>
        <v>0</v>
      </c>
      <c r="H35" s="67">
        <f t="shared" si="10"/>
        <v>0</v>
      </c>
      <c r="I35" s="94"/>
      <c r="J35" s="101"/>
    </row>
    <row r="36" customHeight="1" spans="1:10">
      <c r="A36" s="61">
        <v>9</v>
      </c>
      <c r="B36" s="62" t="s">
        <v>40</v>
      </c>
      <c r="C36" s="63">
        <v>0</v>
      </c>
      <c r="D36" s="64"/>
      <c r="E36" s="63">
        <f>C36*D36</f>
        <v>0</v>
      </c>
      <c r="F36" s="63">
        <v>0</v>
      </c>
      <c r="G36" s="63">
        <v>0</v>
      </c>
      <c r="H36" s="63">
        <f>F36+G36</f>
        <v>0</v>
      </c>
      <c r="I36" s="91"/>
      <c r="J36" s="92" t="s">
        <v>41</v>
      </c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>F37+G37</f>
        <v>0</v>
      </c>
      <c r="I37" s="91"/>
      <c r="J37" s="93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>F38+G38</f>
        <v>0</v>
      </c>
      <c r="I38" s="91"/>
      <c r="J38" s="93"/>
    </row>
    <row r="39" s="50" customFormat="1" customHeight="1" spans="1:10">
      <c r="A39" s="65"/>
      <c r="B39" s="66" t="s">
        <v>42</v>
      </c>
      <c r="C39" s="67">
        <f>SUM(C36)</f>
        <v>0</v>
      </c>
      <c r="D39" s="67">
        <f t="shared" ref="D39:E39" si="11">SUM(D36)</f>
        <v>0</v>
      </c>
      <c r="E39" s="67">
        <f t="shared" si="11"/>
        <v>0</v>
      </c>
      <c r="F39" s="67">
        <f>SUM(F36:F38)</f>
        <v>0</v>
      </c>
      <c r="G39" s="67">
        <f t="shared" ref="G39:H39" si="12">SUM(G36:G38)</f>
        <v>0</v>
      </c>
      <c r="H39" s="67">
        <f t="shared" si="12"/>
        <v>0</v>
      </c>
      <c r="I39" s="94"/>
      <c r="J39" s="95"/>
    </row>
    <row r="40" customHeight="1" spans="1:10">
      <c r="A40" s="68">
        <v>10</v>
      </c>
      <c r="B40" s="62" t="s">
        <v>43</v>
      </c>
      <c r="C40" s="63">
        <v>0</v>
      </c>
      <c r="D40" s="64"/>
      <c r="E40" s="63">
        <f>C40*D40</f>
        <v>0</v>
      </c>
      <c r="F40" s="63">
        <v>0</v>
      </c>
      <c r="G40" s="63">
        <v>0</v>
      </c>
      <c r="H40" s="63">
        <f>F40+G40</f>
        <v>0</v>
      </c>
      <c r="I40" s="91"/>
      <c r="J40" s="102"/>
    </row>
    <row r="41" customHeight="1" spans="1:10">
      <c r="A41" s="81"/>
      <c r="B41" s="62"/>
      <c r="C41" s="63"/>
      <c r="D41" s="64"/>
      <c r="E41" s="63"/>
      <c r="F41" s="63">
        <v>0</v>
      </c>
      <c r="G41" s="63">
        <v>0</v>
      </c>
      <c r="H41" s="63">
        <f>F41+G41</f>
        <v>0</v>
      </c>
      <c r="I41" s="91"/>
      <c r="J41" s="103"/>
    </row>
    <row r="42" customHeight="1" spans="1:10">
      <c r="A42" s="81"/>
      <c r="B42" s="62"/>
      <c r="C42" s="63"/>
      <c r="D42" s="64"/>
      <c r="E42" s="63"/>
      <c r="F42" s="63">
        <v>0</v>
      </c>
      <c r="G42" s="63">
        <v>0</v>
      </c>
      <c r="H42" s="63">
        <f>F42+G42</f>
        <v>0</v>
      </c>
      <c r="I42" s="91"/>
      <c r="J42" s="103"/>
    </row>
    <row r="43" customHeight="1" spans="1:10">
      <c r="A43" s="81"/>
      <c r="B43" s="62"/>
      <c r="C43" s="63"/>
      <c r="D43" s="64"/>
      <c r="E43" s="63"/>
      <c r="F43" s="63">
        <v>0</v>
      </c>
      <c r="G43" s="63">
        <v>0</v>
      </c>
      <c r="H43" s="63">
        <f>F43+G43</f>
        <v>0</v>
      </c>
      <c r="I43" s="91"/>
      <c r="J43" s="103"/>
    </row>
    <row r="44" s="50" customFormat="1" customHeight="1" spans="1:10">
      <c r="A44" s="65"/>
      <c r="B44" s="66" t="s">
        <v>44</v>
      </c>
      <c r="C44" s="67">
        <f>SUM(C40)</f>
        <v>0</v>
      </c>
      <c r="D44" s="67">
        <f t="shared" ref="D44:E44" si="13">SUM(D40)</f>
        <v>0</v>
      </c>
      <c r="E44" s="67">
        <f t="shared" si="13"/>
        <v>0</v>
      </c>
      <c r="F44" s="67">
        <f>SUM(F40:F43)</f>
        <v>0</v>
      </c>
      <c r="G44" s="67">
        <f>SUM(G40:G43)</f>
        <v>0</v>
      </c>
      <c r="H44" s="67">
        <f>SUM(H40:H43)</f>
        <v>0</v>
      </c>
      <c r="I44" s="94"/>
      <c r="J44" s="104"/>
    </row>
    <row r="45" customHeight="1" spans="1:10">
      <c r="A45" s="65"/>
      <c r="B45" s="66" t="s">
        <v>45</v>
      </c>
      <c r="C45" s="67">
        <f>SUM(C44,C39,C35,C32,C28,C24,C21,C18,C15,C12)</f>
        <v>0</v>
      </c>
      <c r="D45" s="67">
        <f t="shared" ref="D45:H45" si="14">SUM(D44,D39,D35,D32,D28,D24,D21,D18,D15,D12)</f>
        <v>0</v>
      </c>
      <c r="E45" s="67">
        <f t="shared" si="14"/>
        <v>0</v>
      </c>
      <c r="F45" s="67">
        <f t="shared" si="14"/>
        <v>5408.27</v>
      </c>
      <c r="G45" s="67">
        <f t="shared" si="14"/>
        <v>0</v>
      </c>
      <c r="H45" s="67">
        <f t="shared" si="14"/>
        <v>5408.27</v>
      </c>
      <c r="I45" s="94"/>
      <c r="J45" s="105"/>
    </row>
    <row r="48" customHeight="1" spans="1:9">
      <c r="A48" s="82" t="s">
        <v>46</v>
      </c>
      <c r="B48" s="83"/>
      <c r="C48" s="84" t="s">
        <v>47</v>
      </c>
      <c r="D48" s="84"/>
      <c r="E48" s="84" t="s">
        <v>48</v>
      </c>
      <c r="F48" s="84"/>
      <c r="G48" s="84" t="s">
        <v>49</v>
      </c>
      <c r="H48" s="84"/>
      <c r="I48" s="106" t="s">
        <v>50</v>
      </c>
    </row>
    <row r="49" customHeight="1" spans="1:9">
      <c r="A49" s="85">
        <f>E45</f>
        <v>0</v>
      </c>
      <c r="B49" s="86"/>
      <c r="C49" s="86">
        <f>H45</f>
        <v>5408.27</v>
      </c>
      <c r="D49" s="86"/>
      <c r="E49" s="86">
        <f>F45</f>
        <v>5408.27</v>
      </c>
      <c r="F49" s="86"/>
      <c r="G49" s="86">
        <f>G45</f>
        <v>0</v>
      </c>
      <c r="H49" s="86"/>
      <c r="I49" s="107">
        <f>A49-C49</f>
        <v>-5408.27</v>
      </c>
    </row>
    <row r="51" customHeight="1" spans="1:9">
      <c r="A51" s="87" t="s">
        <v>51</v>
      </c>
      <c r="B51" s="88"/>
      <c r="C51" s="89" t="s">
        <v>52</v>
      </c>
      <c r="D51" s="87"/>
      <c r="E51" s="87" t="s">
        <v>53</v>
      </c>
      <c r="F51" s="87"/>
      <c r="G51" s="87" t="s">
        <v>54</v>
      </c>
      <c r="H51" s="87"/>
      <c r="I51" s="88"/>
    </row>
  </sheetData>
  <mergeCells count="75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1"/>
    <mergeCell ref="A13:A14"/>
    <mergeCell ref="A19:A20"/>
    <mergeCell ref="A22:A23"/>
    <mergeCell ref="A25:A27"/>
    <mergeCell ref="A29:A31"/>
    <mergeCell ref="A33:A34"/>
    <mergeCell ref="A36:A38"/>
    <mergeCell ref="A40:A43"/>
    <mergeCell ref="B6:B7"/>
    <mergeCell ref="B8:B11"/>
    <mergeCell ref="B13:B14"/>
    <mergeCell ref="B16:B17"/>
    <mergeCell ref="B19:B20"/>
    <mergeCell ref="B22:B23"/>
    <mergeCell ref="B25:B27"/>
    <mergeCell ref="B29:B31"/>
    <mergeCell ref="B33:B34"/>
    <mergeCell ref="B36:B38"/>
    <mergeCell ref="B40:B43"/>
    <mergeCell ref="C8:C11"/>
    <mergeCell ref="C13:C14"/>
    <mergeCell ref="C16:C17"/>
    <mergeCell ref="C19:C20"/>
    <mergeCell ref="C22:C23"/>
    <mergeCell ref="C25:C27"/>
    <mergeCell ref="C29:C31"/>
    <mergeCell ref="C33:C34"/>
    <mergeCell ref="C36:C38"/>
    <mergeCell ref="C40:C43"/>
    <mergeCell ref="D8:D11"/>
    <mergeCell ref="D13:D14"/>
    <mergeCell ref="D16:D17"/>
    <mergeCell ref="D19:D20"/>
    <mergeCell ref="D22:D23"/>
    <mergeCell ref="D25:D27"/>
    <mergeCell ref="D29:D31"/>
    <mergeCell ref="D33:D34"/>
    <mergeCell ref="D36:D38"/>
    <mergeCell ref="D40:D43"/>
    <mergeCell ref="E8:E11"/>
    <mergeCell ref="E13:E14"/>
    <mergeCell ref="E16:E17"/>
    <mergeCell ref="E19:E20"/>
    <mergeCell ref="E22:E23"/>
    <mergeCell ref="E25:E27"/>
    <mergeCell ref="E29:E31"/>
    <mergeCell ref="E33:E34"/>
    <mergeCell ref="E36:E38"/>
    <mergeCell ref="E40:E43"/>
    <mergeCell ref="J4:J5"/>
    <mergeCell ref="J6:J7"/>
    <mergeCell ref="J8:J12"/>
    <mergeCell ref="J13:J15"/>
    <mergeCell ref="J16:J18"/>
    <mergeCell ref="J19:J21"/>
    <mergeCell ref="J22:J24"/>
    <mergeCell ref="J25:J28"/>
    <mergeCell ref="J29:J32"/>
    <mergeCell ref="J33:J35"/>
    <mergeCell ref="J36:J39"/>
    <mergeCell ref="J40:J44"/>
    <mergeCell ref="H4:I5"/>
  </mergeCells>
  <printOptions horizontalCentered="1" verticalCentered="1"/>
  <pageMargins left="0" right="0" top="0" bottom="0" header="0" footer="0"/>
  <pageSetup paperSize="9" scale="58" orientation="portrait" horizontalDpi="600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"/>
  <sheetViews>
    <sheetView workbookViewId="0">
      <selection activeCell="A29" sqref="$A29:$XFD29"/>
    </sheetView>
  </sheetViews>
  <sheetFormatPr defaultColWidth="9" defaultRowHeight="13.5"/>
  <cols>
    <col min="1" max="1" width="1.425" customWidth="1"/>
    <col min="2" max="3" width="2.28333333333333" customWidth="1"/>
    <col min="4" max="4" width="12.1416666666667" customWidth="1"/>
    <col min="5" max="5" width="0.858333333333333" customWidth="1"/>
    <col min="6" max="6" width="18" customWidth="1"/>
    <col min="7" max="7" width="11.5666666666667" customWidth="1"/>
    <col min="8" max="8" width="11.1416666666667" customWidth="1"/>
    <col min="9" max="9" width="1" customWidth="1"/>
    <col min="10" max="10" width="11.8583333333333" customWidth="1"/>
    <col min="11" max="11" width="31.858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 t="s">
        <v>67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38"/>
      <c r="J8" s="15" t="s">
        <v>69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>
        <v>0</v>
      </c>
      <c r="I11" s="40"/>
      <c r="J11" s="41"/>
      <c r="K11" s="42" t="s">
        <v>78</v>
      </c>
    </row>
    <row r="12" ht="45.75" customHeight="1" spans="2:11">
      <c r="B12" s="22">
        <v>2</v>
      </c>
      <c r="C12" s="23"/>
      <c r="D12" s="26"/>
      <c r="E12" s="27" t="s">
        <v>79</v>
      </c>
      <c r="F12" s="27"/>
      <c r="G12" s="25">
        <v>130.36</v>
      </c>
      <c r="H12" s="25">
        <v>130.36</v>
      </c>
      <c r="I12" s="40"/>
      <c r="J12" s="41"/>
      <c r="K12" s="43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>
        <v>0</v>
      </c>
      <c r="I13" s="40"/>
      <c r="J13" s="41"/>
      <c r="K13" s="42" t="s">
        <v>78</v>
      </c>
    </row>
    <row r="14" ht="21.75" customHeight="1" spans="2:11">
      <c r="B14" s="22">
        <v>4</v>
      </c>
      <c r="C14" s="23"/>
      <c r="D14" s="26"/>
      <c r="E14" s="22" t="s">
        <v>82</v>
      </c>
      <c r="F14" s="23"/>
      <c r="G14" s="25">
        <v>95</v>
      </c>
      <c r="H14" s="25">
        <v>95</v>
      </c>
      <c r="I14" s="40"/>
      <c r="J14" s="41"/>
      <c r="K14" s="43" t="s">
        <v>83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>
        <v>0</v>
      </c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>
        <v>0</v>
      </c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225.36</v>
      </c>
      <c r="H18" s="30">
        <f>SUM(H11:H17)</f>
        <v>225.36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225.36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225.36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52</v>
      </c>
      <c r="G23" s="16" t="s">
        <v>87</v>
      </c>
      <c r="H23" s="16"/>
      <c r="I23" s="16"/>
      <c r="J23" s="16" t="s">
        <v>54</v>
      </c>
      <c r="K23" s="16"/>
    </row>
    <row r="55" ht="18.75" spans="1:11">
      <c r="A55" s="2" t="s">
        <v>88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7" ht="20.1" customHeight="1" spans="2:11">
      <c r="B57" s="4"/>
      <c r="C57" s="5"/>
      <c r="D57" s="6" t="s">
        <v>56</v>
      </c>
      <c r="E57" s="6"/>
      <c r="F57" s="7" t="str">
        <f>F5</f>
        <v>丁凯旋</v>
      </c>
      <c r="G57" s="7"/>
      <c r="H57" s="6" t="s">
        <v>58</v>
      </c>
      <c r="I57" s="5"/>
      <c r="J57" s="7" t="str">
        <f>J5</f>
        <v>业务助理</v>
      </c>
      <c r="K57" s="35"/>
    </row>
    <row r="58" ht="20.1" customHeight="1" spans="2:11">
      <c r="B58" s="8"/>
      <c r="C58" s="9"/>
      <c r="D58" s="10" t="s">
        <v>60</v>
      </c>
      <c r="E58" s="10"/>
      <c r="F58" s="11" t="str">
        <f>F6</f>
        <v>上海</v>
      </c>
      <c r="G58" s="11"/>
      <c r="H58" s="10" t="s">
        <v>62</v>
      </c>
      <c r="I58" s="9"/>
      <c r="J58" s="11" t="str">
        <f>J6</f>
        <v>上海事业部</v>
      </c>
      <c r="K58" s="36"/>
    </row>
    <row r="59" ht="20.1" customHeight="1" spans="2:11">
      <c r="B59" s="8"/>
      <c r="C59" s="9"/>
      <c r="D59" s="10" t="s">
        <v>64</v>
      </c>
      <c r="E59" s="10"/>
      <c r="F59" s="11" t="str">
        <f>F7</f>
        <v>1月26日</v>
      </c>
      <c r="G59" s="11"/>
      <c r="H59" s="10" t="s">
        <v>66</v>
      </c>
      <c r="I59" s="37"/>
      <c r="J59" s="11" t="str">
        <f>J7</f>
        <v>1月29日</v>
      </c>
      <c r="K59" s="36"/>
    </row>
    <row r="60" ht="20.1" customHeight="1" spans="2:11">
      <c r="B60" s="12"/>
      <c r="C60" s="13"/>
      <c r="D60" s="14"/>
      <c r="E60" s="14"/>
      <c r="F60" s="15"/>
      <c r="G60" s="15"/>
      <c r="H60" s="14" t="s">
        <v>68</v>
      </c>
      <c r="I60" s="38"/>
      <c r="J60" s="15" t="str">
        <f>J8</f>
        <v>HMO-1709-A08STY603</v>
      </c>
      <c r="K60" s="39"/>
    </row>
    <row r="61" ht="20.1" customHeight="1"/>
    <row r="62" ht="20.1" customHeight="1" spans="2:11">
      <c r="B62" s="27"/>
      <c r="C62" s="27"/>
      <c r="D62" s="32" t="s">
        <v>89</v>
      </c>
      <c r="E62" s="27" t="s">
        <v>90</v>
      </c>
      <c r="F62" s="27"/>
      <c r="G62" s="25" t="s">
        <v>91</v>
      </c>
      <c r="H62" s="25" t="s">
        <v>92</v>
      </c>
      <c r="I62" s="25" t="s">
        <v>45</v>
      </c>
      <c r="J62" s="25"/>
      <c r="K62" s="49" t="s">
        <v>75</v>
      </c>
    </row>
    <row r="63" ht="20.1" customHeight="1" spans="2:11">
      <c r="B63" s="27">
        <v>1</v>
      </c>
      <c r="C63" s="27"/>
      <c r="D63" s="33"/>
      <c r="E63" s="27"/>
      <c r="F63" s="27"/>
      <c r="G63" s="25"/>
      <c r="H63" s="25"/>
      <c r="I63" s="40"/>
      <c r="J63" s="41"/>
      <c r="K63" s="43"/>
    </row>
    <row r="64" ht="20.1" customHeight="1" spans="2:11">
      <c r="B64" s="19" t="s">
        <v>45</v>
      </c>
      <c r="C64" s="29"/>
      <c r="D64" s="29"/>
      <c r="E64" s="29"/>
      <c r="F64" s="20"/>
      <c r="G64" s="30"/>
      <c r="H64" s="30">
        <f>SUM(H19:H63)</f>
        <v>0</v>
      </c>
      <c r="I64" s="44">
        <f>SUM(I63:J63)</f>
        <v>0</v>
      </c>
      <c r="J64" s="45"/>
      <c r="K64" s="46"/>
    </row>
    <row r="65" ht="20.1" customHeight="1" spans="2:11">
      <c r="B65" s="16" t="s">
        <v>86</v>
      </c>
      <c r="C65" s="16"/>
      <c r="D65" s="16"/>
      <c r="E65" s="16"/>
      <c r="F65" s="16" t="s">
        <v>52</v>
      </c>
      <c r="G65" s="16" t="s">
        <v>87</v>
      </c>
      <c r="H65" s="16"/>
      <c r="I65" s="16"/>
      <c r="J65" s="16" t="s">
        <v>54</v>
      </c>
      <c r="K6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55:K55"/>
    <mergeCell ref="F57:G57"/>
    <mergeCell ref="J57:K57"/>
    <mergeCell ref="F58:G58"/>
    <mergeCell ref="J58:K58"/>
    <mergeCell ref="F59:G59"/>
    <mergeCell ref="J59:K59"/>
    <mergeCell ref="J60:K60"/>
    <mergeCell ref="B62:C62"/>
    <mergeCell ref="E62:F62"/>
    <mergeCell ref="I62:J62"/>
    <mergeCell ref="B63:C63"/>
    <mergeCell ref="E63:F63"/>
    <mergeCell ref="I63:J63"/>
    <mergeCell ref="B64:F64"/>
    <mergeCell ref="I64:J64"/>
    <mergeCell ref="D11:D14"/>
    <mergeCell ref="D15:D17"/>
  </mergeCells>
  <pageMargins left="0.699305555555556" right="0.699305555555556" top="0.75" bottom="0.75" header="0.3" footer="0.3"/>
  <pageSetup paperSize="9" scale="83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2018-05-07T07:21:00Z</cp:lastPrinted>
  <dcterms:modified xsi:type="dcterms:W3CDTF">2018-09-21T07:52:08Z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