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年康辉\威马发布会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66" i="4" s="1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F67" i="4" s="1"/>
  <c r="E72" i="4" s="1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F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H35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7" i="4" l="1"/>
  <c r="C72" i="4" s="1"/>
  <c r="E67" i="4"/>
  <c r="A72" i="4" s="1"/>
  <c r="I72" i="4" s="1"/>
  <c r="J31" i="2"/>
  <c r="J29" i="2"/>
  <c r="J28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<sst xmlns="http://schemas.openxmlformats.org/spreadsheetml/2006/main" count="178" uniqueCount="141">
  <si>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</si>
  <si>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</si>
  <si>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</si>
  <si>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</si>
  <si>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</si>
  <si>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</si>
  <si>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</si>
  <si>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</si>
  <si>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</si>
  <si>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</si>
  <si>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</si>
  <si>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</si>
  <si>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</si>
  <si>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</si>
  <si>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</si>
  <si>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</si>
  <si>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</si>
  <si>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</si>
  <si>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</si>
  <si>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</si>
  <si>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</si>
  <si>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</si>
  <si>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</si>
  <si>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</si>
  <si>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</si>
  <si>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</si>
  <si>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</si>
  <si>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</si>
  <si>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</si>
  <si>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</si>
  <si>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</si>
  <si>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</si>
  <si>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</si>
  <si>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</si>
  <si>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</si>
  <si>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</si>
  <si>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</si>
  <si>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</si>
  <si>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</si>
  <si>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</si>
  <si>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</si>
  <si>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</si>
  <si>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</si>
  <si>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</si>
  <si>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</si>
  <si>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</si>
  <si>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</si>
  <si>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</si>
  <si>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</si>
  <si>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</si>
  <si>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</si>
  <si>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</si>
  <si>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</si>
  <si>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</si>
  <si>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</si>
  <si>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</si>
  <si>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</si>
  <si>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</si>
  <si>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</si>
  <si>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</si>
  <si>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</si>
  <si>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</si>
  <si>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</si>
  <si>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</si>
  <si>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</si>
  <si>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</si>
  <si>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</si>
  <si>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</si>
  <si>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</si>
  <si>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</si>
  <si>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</si>
  <si>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</si>
  <si>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</si>
  <si>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</si>
  <si>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</si>
  <si>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</si>
  <si>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</si>
  <si>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</si>
  <si>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</si>
  <si>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</si>
  <si>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</si>
  <si>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</si>
  <si>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</si>
  <si>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</si>
  <si>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</si>
  <si>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</si>
  <si>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</si>
  <si>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</si>
  <si>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</si>
  <si>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</si>
  <si>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</si>
  <si>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</si>
  <si>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</si>
  <si>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</si>
  <si>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</si>
  <si>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</si>
  <si>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</si>
  <si>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团号：KMO-1703-A15STY603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</si>
  <si>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</si>
  <si>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</si>
  <si>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</si>
  <si>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</si>
  <si>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</si>
  <si>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</si>
  <si>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</si>
  <si>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客户报销</t>
    <phoneticPr fontId="1" type="noConversion"/>
  </si>
  <si>
    <t>客户报销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</si>
  <si>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</si>
  <si>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</si>
  <si>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</si>
  <si>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</si>
  <si>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笔+笔芯+笔记本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</si>
  <si>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</si>
  <si>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</si>
  <si>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一号店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</si>
  <si>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</si>
  <si>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</si>
  <si>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</si>
  <si>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</si>
  <si>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</si>
  <si>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</si>
  <si>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</si>
  <si>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</si>
  <si>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</si>
  <si>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</si>
  <si>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</si>
  <si>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</si>
  <si>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</si>
  <si>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</si>
  <si>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</si>
  <si>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</si>
  <si>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</si>
  <si>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</si>
  <si>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</si>
  <si>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</si>
  <si>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</si>
  <si>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</si>
  <si>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HMOA-171211-SWM603</t>
    <phoneticPr fontId="1" type="noConversion"/>
  </si>
  <si>
    <t>12/10-12/12</t>
    <phoneticPr fontId="1" type="noConversion"/>
  </si>
  <si>
    <t>12/10-12/12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</si>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</sst>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opLeftCell="A67" zoomScaleNormal="100" zoomScaleSheetLayoutView="100" workbookViewId="0">
      <selection activeCell="I32" sqref="I3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97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98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99</v>
      </c>
    </row>
    <row r="7" spans="1:12" ht="21" customHeight="1">
      <c r="A7" s="90"/>
      <c r="B7" s="91"/>
      <c r="C7" s="28" t="s">
        <v>100</v>
      </c>
      <c r="D7" s="3" t="s">
        <v>101</v>
      </c>
      <c r="E7" s="51" t="s">
        <v>7</v>
      </c>
      <c r="F7" s="52" t="s">
        <v>15</v>
      </c>
      <c r="G7" s="52" t="s">
        <v>102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103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4191</v>
      </c>
      <c r="G17" s="50">
        <v>0</v>
      </c>
      <c r="H17" s="50">
        <f t="shared" si="0"/>
        <v>4191</v>
      </c>
      <c r="I17" s="2" t="s">
        <v>105</v>
      </c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1343</v>
      </c>
      <c r="G18" s="50">
        <v>0</v>
      </c>
      <c r="H18" s="50">
        <f t="shared" si="0"/>
        <v>1343</v>
      </c>
      <c r="I18" s="2" t="s">
        <v>106</v>
      </c>
      <c r="J18" s="76"/>
    </row>
    <row r="19" spans="1:10" ht="21" customHeight="1">
      <c r="A19" s="66"/>
      <c r="B19" s="67"/>
      <c r="C19" s="68"/>
      <c r="D19" s="69"/>
      <c r="E19" s="68"/>
      <c r="F19" s="50">
        <v>1148</v>
      </c>
      <c r="G19" s="50">
        <v>0</v>
      </c>
      <c r="H19" s="50">
        <f t="shared" si="0"/>
        <v>1148</v>
      </c>
      <c r="I19" s="2" t="s">
        <v>106</v>
      </c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6682</v>
      </c>
      <c r="G21" s="37">
        <f t="shared" ref="G21:H21" si="4">SUM(G17:G20)</f>
        <v>0</v>
      </c>
      <c r="H21" s="37">
        <f t="shared" si="4"/>
        <v>6682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2485.08</v>
      </c>
      <c r="G25" s="50">
        <v>0</v>
      </c>
      <c r="H25" s="50">
        <f t="shared" si="0"/>
        <v>2485.08</v>
      </c>
      <c r="I25" s="2" t="s">
        <v>111</v>
      </c>
      <c r="J25" s="70" t="s">
        <v>112</v>
      </c>
    </row>
    <row r="26" spans="1:10" ht="21" customHeight="1">
      <c r="A26" s="74"/>
      <c r="B26" s="80"/>
      <c r="C26" s="83"/>
      <c r="D26" s="74"/>
      <c r="E26" s="83"/>
      <c r="F26" s="50">
        <v>5036.3</v>
      </c>
      <c r="G26" s="50">
        <v>0</v>
      </c>
      <c r="H26" s="50">
        <f t="shared" si="0"/>
        <v>5036.3</v>
      </c>
      <c r="I26" s="2" t="s">
        <v>113</v>
      </c>
      <c r="J26" s="71"/>
    </row>
    <row r="27" spans="1:10" ht="21" customHeight="1">
      <c r="A27" s="74"/>
      <c r="B27" s="80"/>
      <c r="C27" s="83"/>
      <c r="D27" s="74"/>
      <c r="E27" s="83"/>
      <c r="F27" s="50">
        <v>1828.34</v>
      </c>
      <c r="G27" s="50">
        <v>0</v>
      </c>
      <c r="H27" s="50">
        <f t="shared" si="0"/>
        <v>1828.34</v>
      </c>
      <c r="I27" s="2" t="s">
        <v>114</v>
      </c>
      <c r="J27" s="71"/>
    </row>
    <row r="28" spans="1:10" ht="21" customHeight="1">
      <c r="A28" s="74"/>
      <c r="B28" s="80"/>
      <c r="C28" s="83"/>
      <c r="D28" s="74"/>
      <c r="E28" s="83"/>
      <c r="F28" s="50">
        <v>18886</v>
      </c>
      <c r="G28" s="50">
        <v>0</v>
      </c>
      <c r="H28" s="50">
        <f t="shared" si="0"/>
        <v>18886</v>
      </c>
      <c r="I28" s="2" t="s">
        <v>115</v>
      </c>
      <c r="J28" s="71"/>
    </row>
    <row r="29" spans="1:10" ht="21" customHeight="1">
      <c r="A29" s="74"/>
      <c r="B29" s="80"/>
      <c r="C29" s="83"/>
      <c r="D29" s="74"/>
      <c r="E29" s="83"/>
      <c r="F29" s="50">
        <v>4336</v>
      </c>
      <c r="G29" s="50">
        <v>0</v>
      </c>
      <c r="H29" s="50">
        <f t="shared" si="0"/>
        <v>4336</v>
      </c>
      <c r="I29" s="2" t="s">
        <v>116</v>
      </c>
      <c r="J29" s="71"/>
    </row>
    <row r="30" spans="1:10" ht="21" customHeight="1">
      <c r="A30" s="74"/>
      <c r="B30" s="80"/>
      <c r="C30" s="83"/>
      <c r="D30" s="74"/>
      <c r="E30" s="83"/>
      <c r="F30" s="50">
        <v>3345</v>
      </c>
      <c r="G30" s="50">
        <v>0</v>
      </c>
      <c r="H30" s="50">
        <f t="shared" si="0"/>
        <v>3345</v>
      </c>
      <c r="I30" s="2" t="s">
        <v>117</v>
      </c>
      <c r="J30" s="71"/>
    </row>
    <row r="31" spans="1:10" ht="21" customHeight="1">
      <c r="A31" s="74"/>
      <c r="B31" s="80"/>
      <c r="C31" s="83"/>
      <c r="D31" s="74"/>
      <c r="E31" s="83"/>
      <c r="F31" s="50">
        <v>2129.35</v>
      </c>
      <c r="G31" s="50">
        <v>0</v>
      </c>
      <c r="H31" s="50">
        <f t="shared" si="0"/>
        <v>2129.35</v>
      </c>
      <c r="I31" s="2" t="s">
        <v>118</v>
      </c>
      <c r="J31" s="71"/>
    </row>
    <row r="32" spans="1:10" ht="21" customHeight="1">
      <c r="A32" s="74"/>
      <c r="B32" s="80"/>
      <c r="C32" s="83"/>
      <c r="D32" s="74"/>
      <c r="E32" s="83"/>
      <c r="F32" s="50">
        <v>179</v>
      </c>
      <c r="G32" s="50">
        <v>0</v>
      </c>
      <c r="H32" s="50">
        <f t="shared" si="0"/>
        <v>179</v>
      </c>
      <c r="I32" s="2" t="s">
        <v>119</v>
      </c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120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38225.07</v>
      </c>
      <c r="G35" s="37">
        <f>SUM(G25:G34)</f>
        <v>0</v>
      </c>
      <c r="H35" s="37">
        <f t="shared" ref="H35" si="8">SUM(H25:H34)</f>
        <v>38225.07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121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122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123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124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125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126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127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128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44907.07</v>
      </c>
      <c r="G67" s="37">
        <f t="shared" si="17"/>
        <v>0</v>
      </c>
      <c r="H67" s="37">
        <f t="shared" si="17"/>
        <v>44907.07</v>
      </c>
      <c r="I67" s="35"/>
      <c r="J67" s="39"/>
    </row>
    <row r="71" spans="1:10" ht="21" customHeight="1">
      <c r="A71" s="58" t="s">
        <v>129</v>
      </c>
      <c r="B71" s="59"/>
      <c r="C71" s="60" t="s">
        <v>130</v>
      </c>
      <c r="D71" s="60"/>
      <c r="E71" s="60" t="s">
        <v>131</v>
      </c>
      <c r="F71" s="60"/>
      <c r="G71" s="60" t="s">
        <v>132</v>
      </c>
      <c r="H71" s="60"/>
      <c r="I71" s="32" t="s">
        <v>133</v>
      </c>
    </row>
    <row r="72" spans="1:10" ht="21" customHeight="1">
      <c r="A72" s="61">
        <f>E67</f>
        <v>0</v>
      </c>
      <c r="B72" s="62"/>
      <c r="C72" s="62">
        <f>H67</f>
        <v>44907.07</v>
      </c>
      <c r="D72" s="62"/>
      <c r="E72" s="62">
        <f>F67</f>
        <v>44907.07</v>
      </c>
      <c r="F72" s="62"/>
      <c r="G72" s="62">
        <f>G67</f>
        <v>0</v>
      </c>
      <c r="H72" s="62"/>
      <c r="I72" s="33">
        <f>A72-C72</f>
        <v>-44907.07</v>
      </c>
    </row>
    <row r="74" spans="1:10" ht="21" customHeight="1">
      <c r="A74" s="40" t="s">
        <v>134</v>
      </c>
      <c r="B74" s="41"/>
      <c r="C74" s="42" t="s">
        <v>135</v>
      </c>
      <c r="D74" s="40"/>
      <c r="E74" s="40" t="s">
        <v>136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9" zoomScale="90" zoomScaleNormal="90" workbookViewId="0">
      <selection activeCell="N33" sqref="N33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43087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137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0</v>
      </c>
      <c r="H11" s="19">
        <v>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0</v>
      </c>
      <c r="H14" s="53">
        <v>0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95</v>
      </c>
      <c r="F15" s="99"/>
      <c r="G15" s="53">
        <f t="shared" si="0"/>
        <v>0</v>
      </c>
      <c r="H15" s="53">
        <v>0</v>
      </c>
      <c r="I15" s="95">
        <v>0</v>
      </c>
      <c r="J15" s="96"/>
      <c r="K15" s="25" t="s">
        <v>96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0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0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 t="s">
        <v>138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HMOA-171211-SWM603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>
      <c r="B34" s="99">
        <v>1</v>
      </c>
      <c r="C34" s="99"/>
      <c r="D34" s="43" t="s">
        <v>94</v>
      </c>
      <c r="E34" s="99" t="s">
        <v>139</v>
      </c>
      <c r="F34" s="99"/>
      <c r="G34" s="19">
        <v>100</v>
      </c>
      <c r="H34" s="19">
        <v>4</v>
      </c>
      <c r="I34" s="95">
        <f>G34*H34</f>
        <v>400</v>
      </c>
      <c r="J34" s="96"/>
      <c r="K34" s="25"/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f>I34</f>
        <v>400</v>
      </c>
      <c r="J37" s="98"/>
      <c r="K37" s="22"/>
    </row>
    <row r="38" spans="2:11" ht="20.149999999999999" customHeight="1">
      <c r="B38" s="15" t="s">
        <v>140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2017-12-18T08:39:56Z</dcterms:modified>
</cp:coreProperties>
</file>