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<sst xmlns="http://schemas.openxmlformats.org/spreadsheetml/2006/main" count="65" uniqueCount="65">
  <si>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【借款报销单】</t>
  </si>
  <si>
    <t>团号：HMEA-240618-ZJT857</t>
  </si>
  <si>
    <t>会议日期：2024.6.18-6.22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</si>
  <si>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</si>
  <si>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</si>
  <si>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</si>
  <si>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</si>
  <si>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</si>
  <si>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</si>
  <si>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</si>
  <si>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</si>
  <si>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</si>
  <si>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</si>
  <si>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</si>
  <si>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</si>
  <si>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</si>
  <si>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</si>
  <si>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</si>
  <si>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</si>
  <si>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</si>
  <si>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</si>
  <si>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</si>
  <si>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踩点客户水果费</t>
  </si>
  <si>
    <t>需有客户邮件确认，并抄送合规部。</t>
  </si>
  <si>
    <t>踩点客户餐费</t>
  </si>
  <si>
    <t>踩点客户咖啡费</t>
  </si>
  <si>
    <t>客户使用费用合计</t>
  </si>
  <si>
    <t>活动餐费</t>
  </si>
  <si>
    <t>需提供刷卡联、菜单（小票）</t>
  </si>
  <si>
    <t>活动餐费合计</t>
  </si>
  <si>
    <t>现地采买费用</t>
  </si>
  <si>
    <t>晚宴啤酒</t>
  </si>
  <si>
    <t>尽量提供可用的原始发票，发票项目不可用的，且开票需要加收税点的可以不提供原始发票。网上交易均需提供交易截图。</t>
  </si>
  <si>
    <t>晚宴饮料</t>
  </si>
  <si>
    <t>VIP海王金樽</t>
  </si>
  <si>
    <t>怡宝矿泉水</t>
  </si>
  <si>
    <t>麻将糕点</t>
  </si>
  <si>
    <t>灯影牛肉丝</t>
  </si>
  <si>
    <t>麻将糕点，牛肉丝补充</t>
  </si>
  <si>
    <t>100瓶怡宝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</si>
  <si>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</si>
  <si>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</si>
  <si>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</si>
  <si>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</si>
  <si>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</si>
  <si>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</si>
  <si>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</si>
  <si>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</si>
  <si>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</si>
  <si>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</si>
  <si>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</si>
  <si>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</si>
  <si>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剩余酒水快递费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</si>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</sst>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workbookViewId="0">
      <selection activeCell="I21" sqref="I21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6.6363636363636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6"/>
      <c r="J8" s="37" t="s">
        <v>16</v>
      </c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6"/>
      <c r="J9" s="38"/>
      <c r="L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2000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5000</v>
      </c>
      <c r="D17" s="16">
        <v>0</v>
      </c>
      <c r="E17" s="15">
        <v>0</v>
      </c>
      <c r="F17" s="15">
        <v>200</v>
      </c>
      <c r="G17" s="15">
        <v>0</v>
      </c>
      <c r="H17" s="15">
        <v>200</v>
      </c>
      <c r="I17" s="36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346.2</v>
      </c>
      <c r="H18" s="15">
        <v>346.2</v>
      </c>
      <c r="I18" s="40" t="s">
        <v>24</v>
      </c>
      <c r="J18" s="44"/>
    </row>
    <row r="19" customHeight="1" spans="1:10">
      <c r="A19" s="13"/>
      <c r="B19" s="14"/>
      <c r="C19" s="15"/>
      <c r="D19" s="16"/>
      <c r="E19" s="15"/>
      <c r="F19" s="15">
        <v>126</v>
      </c>
      <c r="G19" s="15">
        <v>0</v>
      </c>
      <c r="H19" s="15">
        <v>126</v>
      </c>
      <c r="I19" s="40" t="s">
        <v>25</v>
      </c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26">
        <v>0</v>
      </c>
      <c r="H20" s="15">
        <v>0</v>
      </c>
      <c r="I20" s="40"/>
      <c r="J20" s="44"/>
    </row>
    <row r="21" s="1" customFormat="1" customHeight="1" spans="1:10">
      <c r="A21" s="17"/>
      <c r="B21" s="18" t="s">
        <v>26</v>
      </c>
      <c r="C21" s="19">
        <f>SUM(C17)</f>
        <v>5000</v>
      </c>
      <c r="D21" s="19">
        <f>SUM(D17)</f>
        <v>0</v>
      </c>
      <c r="E21" s="19">
        <f>SUM(E17)</f>
        <v>0</v>
      </c>
      <c r="F21" s="19">
        <f>SUM(F17:F20)</f>
        <v>326</v>
      </c>
      <c r="G21" s="19">
        <f>SUM(G17:G20)</f>
        <v>346.2</v>
      </c>
      <c r="H21" s="19">
        <f>SUM(H17:H20)</f>
        <v>672.2</v>
      </c>
      <c r="I21" s="41"/>
      <c r="J21" s="45"/>
    </row>
    <row r="22" customHeight="1" spans="1:10">
      <c r="A22" s="20">
        <v>4</v>
      </c>
      <c r="B22" s="21" t="s">
        <v>27</v>
      </c>
      <c r="C22" s="22">
        <v>5000</v>
      </c>
      <c r="D22" s="20">
        <v>0</v>
      </c>
      <c r="E22" s="22">
        <v>0</v>
      </c>
      <c r="F22" s="15">
        <v>0</v>
      </c>
      <c r="G22" s="15">
        <v>0</v>
      </c>
      <c r="H22" s="15">
        <v>0</v>
      </c>
      <c r="I22" s="36"/>
      <c r="J22" s="43" t="s">
        <v>28</v>
      </c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>SUM(F23:G23)</f>
        <v>0</v>
      </c>
      <c r="I23" s="36"/>
      <c r="J23" s="44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>SUM(F24:G24)</f>
        <v>0</v>
      </c>
      <c r="I24" s="36"/>
      <c r="J24" s="44"/>
    </row>
    <row r="25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f>F25+G25</f>
        <v>0</v>
      </c>
      <c r="I25" s="36"/>
      <c r="J25" s="44"/>
    </row>
    <row r="26" s="1" customFormat="1" customHeight="1" spans="1:10">
      <c r="A26" s="17"/>
      <c r="B26" s="18" t="s">
        <v>29</v>
      </c>
      <c r="C26" s="19">
        <f>SUM(C22)</f>
        <v>5000</v>
      </c>
      <c r="D26" s="19">
        <f t="shared" ref="D26:E26" si="1">SUM(D22)</f>
        <v>0</v>
      </c>
      <c r="E26" s="19">
        <f t="shared" si="1"/>
        <v>0</v>
      </c>
      <c r="F26" s="19">
        <f>SUM(F22:F25)</f>
        <v>0</v>
      </c>
      <c r="G26" s="19">
        <f>G22+G25</f>
        <v>0</v>
      </c>
      <c r="H26" s="19">
        <f>SUM(H22:H25)</f>
        <v>0</v>
      </c>
      <c r="I26" s="41"/>
      <c r="J26" s="45"/>
    </row>
    <row r="27" customHeight="1" spans="1:10">
      <c r="A27" s="20">
        <v>5</v>
      </c>
      <c r="B27" s="21" t="s">
        <v>30</v>
      </c>
      <c r="C27" s="22">
        <v>5000</v>
      </c>
      <c r="D27" s="20">
        <v>0</v>
      </c>
      <c r="E27" s="22">
        <f>C27*D27</f>
        <v>0</v>
      </c>
      <c r="F27" s="15">
        <v>6720</v>
      </c>
      <c r="G27" s="15">
        <v>0</v>
      </c>
      <c r="H27" s="15">
        <v>6720</v>
      </c>
      <c r="I27" s="36" t="s">
        <v>31</v>
      </c>
      <c r="J27" s="37" t="s">
        <v>32</v>
      </c>
    </row>
    <row r="28" customHeight="1" spans="1:10">
      <c r="A28" s="27"/>
      <c r="B28" s="28"/>
      <c r="C28" s="29"/>
      <c r="D28" s="27"/>
      <c r="E28" s="29"/>
      <c r="F28" s="15">
        <v>5013</v>
      </c>
      <c r="G28" s="15">
        <v>0</v>
      </c>
      <c r="H28" s="15">
        <v>5013</v>
      </c>
      <c r="I28" s="40" t="s">
        <v>33</v>
      </c>
      <c r="J28" s="38"/>
    </row>
    <row r="29" customHeight="1" spans="1:10">
      <c r="A29" s="27"/>
      <c r="B29" s="28"/>
      <c r="C29" s="29"/>
      <c r="D29" s="27"/>
      <c r="E29" s="29"/>
      <c r="F29" s="15">
        <v>278</v>
      </c>
      <c r="G29" s="15">
        <v>0</v>
      </c>
      <c r="H29" s="15">
        <v>278</v>
      </c>
      <c r="I29" s="40" t="s">
        <v>34</v>
      </c>
      <c r="J29" s="38"/>
    </row>
    <row r="30" customFormat="1" customHeight="1" spans="1:10">
      <c r="A30" s="27"/>
      <c r="B30" s="28"/>
      <c r="C30" s="29"/>
      <c r="D30" s="27"/>
      <c r="E30" s="29"/>
      <c r="F30" s="15">
        <v>705.42</v>
      </c>
      <c r="G30" s="15">
        <v>0</v>
      </c>
      <c r="H30" s="15">
        <v>705.42</v>
      </c>
      <c r="I30" s="40" t="s">
        <v>35</v>
      </c>
      <c r="J30" s="38"/>
    </row>
    <row r="31" customFormat="1" customHeight="1" spans="1:10">
      <c r="A31" s="27"/>
      <c r="B31" s="28"/>
      <c r="C31" s="29"/>
      <c r="D31" s="27"/>
      <c r="E31" s="29"/>
      <c r="F31" s="15">
        <v>746.2</v>
      </c>
      <c r="G31" s="15">
        <v>0</v>
      </c>
      <c r="H31" s="15">
        <v>746.2</v>
      </c>
      <c r="I31" s="40" t="s">
        <v>36</v>
      </c>
      <c r="J31" s="38"/>
    </row>
    <row r="32" customFormat="1" customHeight="1" spans="1:10">
      <c r="A32" s="27"/>
      <c r="B32" s="28"/>
      <c r="C32" s="29"/>
      <c r="D32" s="27"/>
      <c r="E32" s="29"/>
      <c r="F32" s="15">
        <v>600</v>
      </c>
      <c r="G32" s="15">
        <v>0</v>
      </c>
      <c r="H32" s="15">
        <v>600</v>
      </c>
      <c r="I32" s="40" t="s">
        <v>37</v>
      </c>
      <c r="J32" s="38"/>
    </row>
    <row r="33" customFormat="1" customHeight="1" spans="1:10">
      <c r="A33" s="27"/>
      <c r="B33" s="28"/>
      <c r="C33" s="29"/>
      <c r="D33" s="27"/>
      <c r="E33" s="29"/>
      <c r="F33" s="15">
        <v>850</v>
      </c>
      <c r="G33" s="15">
        <v>0</v>
      </c>
      <c r="H33" s="15">
        <v>850</v>
      </c>
      <c r="I33" s="40" t="s">
        <v>38</v>
      </c>
      <c r="J33" s="38"/>
    </row>
    <row r="34" customFormat="1" customHeight="1" spans="1:10">
      <c r="A34" s="27"/>
      <c r="B34" s="28"/>
      <c r="C34" s="29"/>
      <c r="D34" s="27"/>
      <c r="E34" s="29"/>
      <c r="F34" s="15">
        <v>124.15</v>
      </c>
      <c r="G34" s="15">
        <v>0</v>
      </c>
      <c r="H34" s="15">
        <v>124.15</v>
      </c>
      <c r="I34" s="40" t="s">
        <v>39</v>
      </c>
      <c r="J34" s="38"/>
    </row>
    <row r="35" customFormat="1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40"/>
      <c r="J35" s="38"/>
    </row>
    <row r="36" customFormat="1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40"/>
      <c r="J36" s="38"/>
    </row>
    <row r="37" customFormat="1" customHeight="1" spans="1:10">
      <c r="A37" s="27"/>
      <c r="B37" s="28"/>
      <c r="C37" s="29"/>
      <c r="D37" s="27"/>
      <c r="E37" s="29"/>
      <c r="F37" s="15">
        <v>0</v>
      </c>
      <c r="G37" s="15">
        <v>0</v>
      </c>
      <c r="H37" s="15">
        <v>0</v>
      </c>
      <c r="I37" s="40"/>
      <c r="J37" s="38"/>
    </row>
    <row r="38" customFormat="1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v>0</v>
      </c>
      <c r="I38" s="40"/>
      <c r="J38" s="38"/>
    </row>
    <row r="39" s="1" customFormat="1" customHeight="1" spans="1:10">
      <c r="A39" s="17"/>
      <c r="B39" s="18" t="s">
        <v>40</v>
      </c>
      <c r="C39" s="19">
        <f>SUM(C27)</f>
        <v>5000</v>
      </c>
      <c r="D39" s="19">
        <f>SUM(D27)</f>
        <v>0</v>
      </c>
      <c r="E39" s="19">
        <f>SUM(E27)</f>
        <v>0</v>
      </c>
      <c r="F39" s="19">
        <f>SUM(F27:F38)</f>
        <v>15036.77</v>
      </c>
      <c r="G39" s="19">
        <f>SUM(G27:G38)</f>
        <v>0</v>
      </c>
      <c r="H39" s="19">
        <f>SUM(H27:H38)</f>
        <v>15036.77</v>
      </c>
      <c r="I39" s="41"/>
      <c r="J39" s="42"/>
    </row>
    <row r="40" customHeight="1" spans="1:10">
      <c r="A40" s="13">
        <v>6</v>
      </c>
      <c r="B40" s="14" t="s">
        <v>41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0"/>
      <c r="J40" s="3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6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6"/>
      <c r="J42" s="44"/>
    </row>
    <row r="43" s="1" customFormat="1" customHeight="1" spans="1:10">
      <c r="A43" s="17"/>
      <c r="B43" s="18" t="s">
        <v>42</v>
      </c>
      <c r="C43" s="19">
        <f>SUM(C40)</f>
        <v>0</v>
      </c>
      <c r="D43" s="19">
        <f t="shared" ref="D43:E43" si="2">SUM(D40)</f>
        <v>0</v>
      </c>
      <c r="E43" s="19">
        <f t="shared" si="2"/>
        <v>0</v>
      </c>
      <c r="F43" s="19">
        <f>SUM(F40:F42)</f>
        <v>0</v>
      </c>
      <c r="G43" s="19">
        <f>SUM(G40:G42)</f>
        <v>0</v>
      </c>
      <c r="H43" s="19">
        <f>SUM(H40:H42)</f>
        <v>0</v>
      </c>
      <c r="I43" s="41"/>
      <c r="J43" s="45"/>
    </row>
    <row r="44" customHeight="1" spans="1:10">
      <c r="A44" s="13">
        <v>7</v>
      </c>
      <c r="B44" s="14" t="s">
        <v>43</v>
      </c>
      <c r="C44" s="15">
        <v>0</v>
      </c>
      <c r="D44" s="16">
        <v>0</v>
      </c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36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6"/>
      <c r="J45" s="47"/>
    </row>
    <row r="46" s="1" customFormat="1" customHeight="1" spans="1:10">
      <c r="A46" s="17"/>
      <c r="B46" s="18" t="s">
        <v>44</v>
      </c>
      <c r="C46" s="19">
        <f>SUM(C44)</f>
        <v>0</v>
      </c>
      <c r="D46" s="19">
        <f t="shared" ref="D46:E46" si="3">SUM(D44)</f>
        <v>0</v>
      </c>
      <c r="E46" s="19">
        <f t="shared" si="3"/>
        <v>0</v>
      </c>
      <c r="F46" s="19">
        <f>SUM(F44:F45)</f>
        <v>0</v>
      </c>
      <c r="G46" s="19">
        <f>SUM(G44:G45)</f>
        <v>0</v>
      </c>
      <c r="H46" s="19">
        <f>SUM(H44:H45)</f>
        <v>0</v>
      </c>
      <c r="I46" s="41"/>
      <c r="J46" s="48"/>
    </row>
    <row r="47" customHeight="1" spans="1:10">
      <c r="A47" s="13">
        <v>8</v>
      </c>
      <c r="B47" s="14" t="s">
        <v>45</v>
      </c>
      <c r="C47" s="15">
        <v>0</v>
      </c>
      <c r="D47" s="16">
        <v>0</v>
      </c>
      <c r="E47" s="15">
        <f>C47*D47</f>
        <v>0</v>
      </c>
      <c r="F47" s="15">
        <v>0</v>
      </c>
      <c r="G47" s="15">
        <v>0</v>
      </c>
      <c r="H47" s="15">
        <f t="shared" ref="H46:H58" si="4">F47+G47</f>
        <v>0</v>
      </c>
      <c r="I47" s="36"/>
      <c r="J47" s="43" t="s">
        <v>46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6"/>
      <c r="J48" s="44"/>
    </row>
    <row r="49" s="1" customFormat="1" customHeight="1" spans="1:10">
      <c r="A49" s="17"/>
      <c r="B49" s="18" t="s">
        <v>47</v>
      </c>
      <c r="C49" s="19">
        <f>SUM(C47)</f>
        <v>0</v>
      </c>
      <c r="D49" s="19">
        <f t="shared" ref="D49:E49" si="5">SUM(D47)</f>
        <v>0</v>
      </c>
      <c r="E49" s="19">
        <f t="shared" si="5"/>
        <v>0</v>
      </c>
      <c r="F49" s="19">
        <f>SUM(F47:F48)</f>
        <v>0</v>
      </c>
      <c r="G49" s="19">
        <f t="shared" ref="G49:H49" si="6">SUM(G47:G48)</f>
        <v>0</v>
      </c>
      <c r="H49" s="19">
        <f t="shared" si="6"/>
        <v>0</v>
      </c>
      <c r="I49" s="41"/>
      <c r="J49" s="45"/>
    </row>
    <row r="50" customHeight="1" spans="1:10">
      <c r="A50" s="13">
        <v>9</v>
      </c>
      <c r="B50" s="14" t="s">
        <v>48</v>
      </c>
      <c r="C50" s="15">
        <v>0</v>
      </c>
      <c r="D50" s="16">
        <v>0</v>
      </c>
      <c r="E50" s="15">
        <f>C50*D50</f>
        <v>0</v>
      </c>
      <c r="F50" s="15">
        <v>0</v>
      </c>
      <c r="G50" s="15">
        <v>0</v>
      </c>
      <c r="H50" s="15">
        <f t="shared" si="4"/>
        <v>0</v>
      </c>
      <c r="I50" s="36"/>
      <c r="J50" s="37" t="s">
        <v>49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6"/>
      <c r="J51" s="38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6"/>
      <c r="J52" s="38"/>
    </row>
    <row r="53" s="1" customFormat="1" customHeight="1" spans="1:10">
      <c r="A53" s="17"/>
      <c r="B53" s="18" t="s">
        <v>50</v>
      </c>
      <c r="C53" s="19">
        <f>SUM(C50)</f>
        <v>0</v>
      </c>
      <c r="D53" s="19">
        <f t="shared" ref="D53:E53" si="7">SUM(D50)</f>
        <v>0</v>
      </c>
      <c r="E53" s="19">
        <f t="shared" si="7"/>
        <v>0</v>
      </c>
      <c r="F53" s="19">
        <f>SUM(F50:F52)</f>
        <v>0</v>
      </c>
      <c r="G53" s="19">
        <f t="shared" ref="G53:H53" si="8">SUM(G50:G52)</f>
        <v>0</v>
      </c>
      <c r="H53" s="19">
        <f t="shared" si="8"/>
        <v>0</v>
      </c>
      <c r="I53" s="41"/>
      <c r="J53" s="42"/>
    </row>
    <row r="54" customHeight="1" spans="1:10">
      <c r="A54" s="20">
        <v>10</v>
      </c>
      <c r="B54" s="14" t="s">
        <v>51</v>
      </c>
      <c r="C54" s="15">
        <v>3000</v>
      </c>
      <c r="D54" s="16">
        <v>0</v>
      </c>
      <c r="E54" s="15">
        <f>C54*D54</f>
        <v>0</v>
      </c>
      <c r="F54" s="15">
        <v>2404</v>
      </c>
      <c r="G54" s="15">
        <v>0</v>
      </c>
      <c r="H54" s="15">
        <f t="shared" si="4"/>
        <v>2404</v>
      </c>
      <c r="I54" s="40" t="s">
        <v>52</v>
      </c>
      <c r="J54" s="46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4"/>
        <v>0</v>
      </c>
      <c r="I55" s="40"/>
      <c r="J55" s="47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4"/>
        <v>0</v>
      </c>
      <c r="I56" s="40"/>
      <c r="J56" s="47"/>
    </row>
    <row r="57" s="1" customFormat="1" customHeight="1" spans="1:10">
      <c r="A57" s="17"/>
      <c r="B57" s="18" t="s">
        <v>53</v>
      </c>
      <c r="C57" s="19">
        <f>SUM(C54)</f>
        <v>3000</v>
      </c>
      <c r="D57" s="19">
        <f t="shared" ref="D57:E57" si="9">SUM(D54)</f>
        <v>0</v>
      </c>
      <c r="E57" s="19">
        <f t="shared" si="9"/>
        <v>0</v>
      </c>
      <c r="F57" s="19">
        <f>SUM(F54:F56)</f>
        <v>2404</v>
      </c>
      <c r="G57" s="19">
        <f>SUM(G54:G56)</f>
        <v>0</v>
      </c>
      <c r="H57" s="19">
        <f>SUM(H54:H56)</f>
        <v>2404</v>
      </c>
      <c r="I57" s="41"/>
      <c r="J57" s="48"/>
    </row>
    <row r="58" customHeight="1" spans="1:10">
      <c r="A58" s="17"/>
      <c r="B58" s="18" t="s">
        <v>54</v>
      </c>
      <c r="C58" s="19">
        <f t="shared" ref="C58:H58" si="10">SUM(C57,C53,C49,C46,C43,C39,C26,C21,C16,C13)</f>
        <v>20000</v>
      </c>
      <c r="D58" s="19">
        <f t="shared" si="10"/>
        <v>0</v>
      </c>
      <c r="E58" s="19">
        <f t="shared" si="10"/>
        <v>0</v>
      </c>
      <c r="F58" s="19">
        <f t="shared" si="10"/>
        <v>17766.77</v>
      </c>
      <c r="G58" s="19">
        <f t="shared" si="10"/>
        <v>346.2</v>
      </c>
      <c r="H58" s="19">
        <f t="shared" si="10"/>
        <v>18112.97</v>
      </c>
      <c r="I58" s="41"/>
      <c r="J58" s="49"/>
    </row>
    <row r="62" customHeight="1" spans="1:9">
      <c r="A62" s="30" t="s">
        <v>55</v>
      </c>
      <c r="B62" s="31"/>
      <c r="C62" s="32" t="s">
        <v>56</v>
      </c>
      <c r="D62" s="32"/>
      <c r="E62" s="32" t="s">
        <v>57</v>
      </c>
      <c r="F62" s="32"/>
      <c r="G62" s="32" t="s">
        <v>58</v>
      </c>
      <c r="H62" s="32"/>
      <c r="I62" s="50" t="s">
        <v>59</v>
      </c>
    </row>
    <row r="63" customHeight="1" spans="1:9">
      <c r="A63" s="33">
        <f>C58</f>
        <v>20000</v>
      </c>
      <c r="B63" s="34"/>
      <c r="C63" s="34">
        <f>H58</f>
        <v>18112.97</v>
      </c>
      <c r="D63" s="34"/>
      <c r="E63" s="34">
        <f>F58</f>
        <v>17766.77</v>
      </c>
      <c r="F63" s="34"/>
      <c r="G63" s="34">
        <f>G58</f>
        <v>346.2</v>
      </c>
      <c r="H63" s="34"/>
      <c r="I63" s="51">
        <f>A63-C63</f>
        <v>1887.03</v>
      </c>
    </row>
    <row r="65" customHeight="1" spans="1:9">
      <c r="A65" s="52" t="s">
        <v>60</v>
      </c>
      <c r="B65" s="1" t="s">
        <v>61</v>
      </c>
      <c r="C65" s="53" t="s">
        <v>62</v>
      </c>
      <c r="D65" s="52"/>
      <c r="E65" s="52" t="s">
        <v>63</v>
      </c>
      <c r="F65" s="52"/>
      <c r="G65" s="52" t="s">
        <v>64</v>
      </c>
      <c r="H65" s="52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5"/>
    <mergeCell ref="A27:A38"/>
    <mergeCell ref="A40:A42"/>
    <mergeCell ref="A44:A45"/>
    <mergeCell ref="A47:A48"/>
    <mergeCell ref="A50:A52"/>
    <mergeCell ref="A54:A56"/>
    <mergeCell ref="B6:B7"/>
    <mergeCell ref="B8:B12"/>
    <mergeCell ref="B14:B15"/>
    <mergeCell ref="B17:B20"/>
    <mergeCell ref="B22:B25"/>
    <mergeCell ref="B27:B38"/>
    <mergeCell ref="B40:B42"/>
    <mergeCell ref="B44:B45"/>
    <mergeCell ref="B47:B48"/>
    <mergeCell ref="B50:B52"/>
    <mergeCell ref="B54:B56"/>
    <mergeCell ref="C8:C12"/>
    <mergeCell ref="C14:C15"/>
    <mergeCell ref="C17:C20"/>
    <mergeCell ref="C22:C25"/>
    <mergeCell ref="C27:C38"/>
    <mergeCell ref="C40:C42"/>
    <mergeCell ref="C44:C45"/>
    <mergeCell ref="C47:C48"/>
    <mergeCell ref="C50:C52"/>
    <mergeCell ref="C54:C56"/>
    <mergeCell ref="D8:D12"/>
    <mergeCell ref="D14:D15"/>
    <mergeCell ref="D17:D20"/>
    <mergeCell ref="D22:D25"/>
    <mergeCell ref="D27:D38"/>
    <mergeCell ref="D40:D42"/>
    <mergeCell ref="D44:D45"/>
    <mergeCell ref="D47:D48"/>
    <mergeCell ref="D50:D52"/>
    <mergeCell ref="D54:D56"/>
    <mergeCell ref="E8:E12"/>
    <mergeCell ref="E14:E15"/>
    <mergeCell ref="E17:E20"/>
    <mergeCell ref="E22:E25"/>
    <mergeCell ref="E27:E38"/>
    <mergeCell ref="E40:E42"/>
    <mergeCell ref="E44:E45"/>
    <mergeCell ref="E47:E48"/>
    <mergeCell ref="E50:E52"/>
    <mergeCell ref="E54:E56"/>
    <mergeCell ref="J4:J5"/>
    <mergeCell ref="J6:J7"/>
    <mergeCell ref="J8:J13"/>
    <mergeCell ref="J14:J16"/>
    <mergeCell ref="J17:J21"/>
    <mergeCell ref="J22:J26"/>
    <mergeCell ref="J27:J39"/>
    <mergeCell ref="J40:J43"/>
    <mergeCell ref="J44:J46"/>
    <mergeCell ref="J47:J49"/>
    <mergeCell ref="J50:J53"/>
    <mergeCell ref="J54:J5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2024-06-24T08:03:10Z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0434F38927144F11BDC095E1EC173FFA_12</vt:lpwstr>
  </property>
</Properties>
</file>