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9395" windowHeight="7605"/>
  </bookViews>
  <sheets>
    <sheet name="客户版结算" sheetId="1" r:id="rId1"/>
  </sheets>
  <definedNames>
    <definedName name="_xlnm.Print_Area" localSheetId="0">客户版结算!$A$1:$G$20</definedName>
  </definedNames>
  <calcPr calcId="124519"/>
</workbook>
</file>

<file path=xl/calcChain.xml><?xml version="1.0" encoding="utf-8"?>
<calcChain xmlns="http://schemas.openxmlformats.org/spreadsheetml/2006/main">
  <c r="G19" i="1"/>
  <c r="G16"/>
  <c r="G15"/>
  <c r="G14"/>
  <c r="G13"/>
  <c r="G12"/>
  <c r="G11"/>
  <c r="G10"/>
  <c r="G9"/>
  <c r="G17" s="1"/>
  <c r="G18" l="1"/>
  <c r="G20" s="1"/>
</calcChain>
</file>

<file path=xl/sharedStrings.xml><?xml version="1.0" encoding="utf-8"?>
<sst xmlns="http://schemas.openxmlformats.org/spreadsheetml/2006/main" count="33" uniqueCount="33">
  <si>
    <t xml:space="preserve">Event:                 </t>
  </si>
  <si>
    <t>进口大众售后部——武汉培训</t>
    <phoneticPr fontId="3" type="noConversion"/>
  </si>
  <si>
    <t xml:space="preserve">Date:                  </t>
  </si>
  <si>
    <t>2017年7月17-21（周一至周五）</t>
    <phoneticPr fontId="3" type="noConversion"/>
  </si>
  <si>
    <t>中国康辉旅行社集团有限责任公司</t>
    <phoneticPr fontId="3" type="noConversion"/>
  </si>
  <si>
    <t xml:space="preserve">VENUE:                  </t>
    <phoneticPr fontId="3" type="noConversion"/>
  </si>
  <si>
    <t>进口大众售后武汉培训</t>
    <phoneticPr fontId="3" type="noConversion"/>
  </si>
  <si>
    <t xml:space="preserve">Project No:               </t>
    <phoneticPr fontId="3" type="noConversion"/>
  </si>
  <si>
    <t xml:space="preserve">Number of person:       </t>
    <phoneticPr fontId="3" type="noConversion"/>
  </si>
  <si>
    <t>两天培训共计52人次</t>
    <phoneticPr fontId="3" type="noConversion"/>
  </si>
  <si>
    <t>项目</t>
    <phoneticPr fontId="3" type="noConversion"/>
  </si>
  <si>
    <t>规格</t>
  </si>
  <si>
    <t>次数</t>
  </si>
  <si>
    <t>数量</t>
  </si>
  <si>
    <t>单价</t>
    <phoneticPr fontId="3" type="noConversion"/>
  </si>
  <si>
    <t>小计</t>
    <phoneticPr fontId="3" type="noConversion"/>
  </si>
  <si>
    <t>酒店相关：武汉</t>
    <phoneticPr fontId="3" type="noConversion"/>
  </si>
  <si>
    <t>会议室含投影</t>
    <phoneticPr fontId="3" type="noConversion"/>
  </si>
  <si>
    <t>7月17-21日全天会议</t>
    <phoneticPr fontId="3" type="noConversion"/>
  </si>
  <si>
    <t>餐饮：酒店自助餐含软饮</t>
    <phoneticPr fontId="3" type="noConversion"/>
  </si>
  <si>
    <t>用餐+茶歇</t>
    <phoneticPr fontId="3" type="noConversion"/>
  </si>
  <si>
    <t>7月17日酒店自助午餐+上下午茶歇</t>
    <phoneticPr fontId="3" type="noConversion"/>
  </si>
  <si>
    <t>7月18日酒店自助午餐+上下午茶歇</t>
    <phoneticPr fontId="3" type="noConversion"/>
  </si>
  <si>
    <t>7月19日酒店自助午餐+上下午茶歇</t>
    <phoneticPr fontId="3" type="noConversion"/>
  </si>
  <si>
    <t>7月20日酒店自助午餐+上下午茶歇</t>
    <phoneticPr fontId="3" type="noConversion"/>
  </si>
  <si>
    <t>7月21日酒店自助午餐+上下午茶歇</t>
    <phoneticPr fontId="3" type="noConversion"/>
  </si>
  <si>
    <t>晚宴（外出用餐）</t>
    <phoneticPr fontId="3" type="noConversion"/>
  </si>
  <si>
    <t>交通</t>
    <phoneticPr fontId="3" type="noConversion"/>
  </si>
  <si>
    <t>用车</t>
    <phoneticPr fontId="3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</si>
  <si>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</si>
  <si>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总计（不含增值税6%）</t>
  </si>
  <si>
    <t>总计（含增值税6%）</t>
    <phoneticPr fontId="3" type="noConversion"/>
  </si>
  <si>
    <t>服务费8%（Service Fee 8%）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</si>
</sst>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8" formatCode="0.00_);[Red]\(0.00\)"/>
  </numFmts>
  <fonts count="17">
    <font>
      <sz val="12"/>
      <name val="宋体"/>
      <charset val="134"/>
    </font>
    <font>
      <sz val="12"/>
      <name val="宋体"/>
      <charset val="134"/>
    </font>
    <font>
      <sz val="9"/>
      <name val="微软雅黑"/>
      <family val="2"/>
      <charset val="134"/>
    </font>
    <font>
      <sz val="9"/>
      <name val="宋体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charset val="134"/>
    </font>
    <font>
      <b/>
      <sz val="11"/>
      <name val="Arial"/>
      <family val="2"/>
    </font>
    <font>
      <b/>
      <sz val="11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 applyProtection="0"/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" fillId="0" borderId="0" applyProtection="0"/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6" fillId="0" borderId="0">
      <alignment vertical="center"/>
    </xf>
    <xf numFmtId="0" fontId="14" fillId="0" borderId="0" applyProtection="0">
      <alignment vertical="center"/>
    </xf>
    <xf numFmtId="0" fontId="13" fillId="0" borderId="0" applyProtection="0">
      <alignment vertical="center"/>
    </xf>
  </cellStyleXfs>
  <cellXfs count="60">
    <xf numFmtId="0" fontId="0" fillId="0" borderId="0" xfId="0">
      <alignment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5" fillId="2" borderId="4" xfId="0" applyFont="1" applyFill="1" applyBorder="1" applyAlignment="1">
      <alignment horizontal="left" vertical="center"/>
    </xf>
    <xf numFmtId="57" fontId="5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2" borderId="5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176" fontId="7" fillId="2" borderId="7" xfId="0" applyNumberFormat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76" fontId="2" fillId="2" borderId="0" xfId="0" applyNumberFormat="1" applyFont="1" applyFill="1" applyAlignment="1">
      <alignment horizontal="center" vertical="center"/>
    </xf>
    <xf numFmtId="0" fontId="9" fillId="4" borderId="9" xfId="0" applyNumberFormat="1" applyFont="1" applyFill="1" applyBorder="1" applyAlignment="1">
      <alignment horizontal="center" vertical="center"/>
    </xf>
    <xf numFmtId="0" fontId="9" fillId="4" borderId="10" xfId="0" applyNumberFormat="1" applyFont="1" applyFill="1" applyBorder="1" applyAlignment="1">
      <alignment horizontal="center" vertical="center"/>
    </xf>
    <xf numFmtId="0" fontId="10" fillId="5" borderId="16" xfId="0" applyNumberFormat="1" applyFont="1" applyFill="1" applyBorder="1" applyAlignment="1">
      <alignment horizontal="center" vertical="center"/>
    </xf>
    <xf numFmtId="0" fontId="10" fillId="5" borderId="17" xfId="0" applyNumberFormat="1" applyFont="1" applyFill="1" applyBorder="1" applyAlignment="1">
      <alignment horizontal="center" vertical="center"/>
    </xf>
    <xf numFmtId="0" fontId="12" fillId="6" borderId="16" xfId="0" applyNumberFormat="1" applyFont="1" applyFill="1" applyBorder="1" applyAlignment="1">
      <alignment horizontal="center" vertical="center"/>
    </xf>
    <xf numFmtId="0" fontId="10" fillId="6" borderId="17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5" fillId="0" borderId="9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4" borderId="9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31" fontId="5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8" fontId="8" fillId="4" borderId="8" xfId="0" applyNumberFormat="1" applyFont="1" applyFill="1" applyBorder="1" applyAlignment="1">
      <alignment horizontal="center" vertical="center"/>
    </xf>
    <xf numFmtId="178" fontId="11" fillId="5" borderId="18" xfId="0" applyNumberFormat="1" applyFont="1" applyFill="1" applyBorder="1" applyAlignment="1">
      <alignment horizontal="center" vertical="center"/>
    </xf>
    <xf numFmtId="178" fontId="11" fillId="6" borderId="18" xfId="0" applyNumberFormat="1" applyFont="1" applyFill="1" applyBorder="1" applyAlignment="1">
      <alignment horizontal="center" vertical="center"/>
    </xf>
  </cellXfs>
  <cellStyles count="11">
    <cellStyle name="_ET_STYLE_NoName_00_" xfId="2"/>
    <cellStyle name="0,0_x005f_x005f_x005f_x000d__x005f_x005f_x005f_x000a_NA_x005f_x005f_x005f_x000d__x005f_x005f_x005f_x000a_" xfId="3"/>
    <cellStyle name="常规" xfId="0" builtinId="0"/>
    <cellStyle name="常规 2" xfId="4"/>
    <cellStyle name="常规 2 2" xfId="5"/>
    <cellStyle name="常规 3" xfId="1"/>
    <cellStyle name="常规 3 2" xfId="6"/>
    <cellStyle name="常规 4" xfId="7"/>
    <cellStyle name="常规 5" xfId="8"/>
    <cellStyle name="样式 1" xfId="9"/>
    <cellStyle name="一般_Sheet1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2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view="pageBreakPreview" topLeftCell="A7" zoomScaleSheetLayoutView="100" workbookViewId="0">
      <selection activeCell="H16" sqref="H16"/>
    </sheetView>
  </sheetViews>
  <sheetFormatPr defaultColWidth="19.75" defaultRowHeight="14.25"/>
  <cols>
    <col min="1" max="1" width="37.875" style="28" customWidth="1" collapsed="1"/>
    <col min="2" max="2" width="22" style="14" customWidth="1" collapsed="1"/>
    <col min="3" max="3" width="32.75" style="20" customWidth="1"/>
    <col min="4" max="5" width="7.625" style="29" customWidth="1"/>
    <col min="6" max="6" width="9.625" style="4" customWidth="1"/>
    <col min="7" max="7" width="10.75" style="4" customWidth="1"/>
    <col min="8" max="16384" width="19.75" style="4"/>
  </cols>
  <sheetData>
    <row r="1" spans="1:8" ht="45.95" customHeight="1">
      <c r="A1" s="48"/>
      <c r="B1" s="49"/>
      <c r="C1" s="49"/>
      <c r="D1" s="1"/>
      <c r="E1" s="1"/>
      <c r="F1" s="2"/>
      <c r="G1" s="3"/>
    </row>
    <row r="2" spans="1:8" ht="18">
      <c r="A2" s="5" t="s">
        <v>0</v>
      </c>
      <c r="B2" s="50" t="s">
        <v>1</v>
      </c>
      <c r="C2" s="50"/>
      <c r="D2" s="50"/>
      <c r="E2" s="50"/>
      <c r="F2" s="6"/>
      <c r="G2" s="7"/>
    </row>
    <row r="3" spans="1:8" ht="16.5">
      <c r="A3" s="8" t="s">
        <v>2</v>
      </c>
      <c r="B3" s="9" t="s">
        <v>3</v>
      </c>
      <c r="C3" s="10"/>
      <c r="D3" s="11"/>
      <c r="E3" s="51" t="s">
        <v>4</v>
      </c>
      <c r="F3" s="51"/>
      <c r="G3" s="52"/>
    </row>
    <row r="4" spans="1:8" ht="15" customHeight="1">
      <c r="A4" s="8" t="s">
        <v>5</v>
      </c>
      <c r="B4" s="12"/>
      <c r="C4" s="13"/>
      <c r="D4" s="12"/>
      <c r="E4" s="51" t="s">
        <v>6</v>
      </c>
      <c r="F4" s="51"/>
      <c r="G4" s="52"/>
      <c r="H4" s="14"/>
    </row>
    <row r="5" spans="1:8" ht="20.25" customHeight="1">
      <c r="A5" s="8" t="s">
        <v>7</v>
      </c>
      <c r="B5" s="12"/>
      <c r="C5" s="13"/>
      <c r="D5" s="11"/>
      <c r="E5" s="53">
        <v>42930</v>
      </c>
      <c r="F5" s="54"/>
      <c r="G5" s="15"/>
    </row>
    <row r="6" spans="1:8" ht="16.5">
      <c r="A6" s="8" t="s">
        <v>8</v>
      </c>
      <c r="B6" s="12" t="s">
        <v>9</v>
      </c>
      <c r="C6" s="13"/>
      <c r="D6" s="11"/>
      <c r="E6" s="11"/>
      <c r="F6" s="16"/>
      <c r="G6" s="15"/>
    </row>
    <row r="7" spans="1:8" s="20" customFormat="1" ht="26.1" customHeight="1">
      <c r="A7" s="55" t="s">
        <v>10</v>
      </c>
      <c r="B7" s="56"/>
      <c r="C7" s="17" t="s">
        <v>11</v>
      </c>
      <c r="D7" s="18" t="s">
        <v>12</v>
      </c>
      <c r="E7" s="18" t="s">
        <v>13</v>
      </c>
      <c r="F7" s="18" t="s">
        <v>14</v>
      </c>
      <c r="G7" s="19" t="s">
        <v>15</v>
      </c>
    </row>
    <row r="8" spans="1:8" s="20" customFormat="1" ht="26.1" customHeight="1">
      <c r="A8" s="36" t="s">
        <v>16</v>
      </c>
      <c r="B8" s="37"/>
      <c r="C8" s="37"/>
      <c r="D8" s="37"/>
      <c r="E8" s="37"/>
      <c r="F8" s="38"/>
      <c r="G8" s="39"/>
    </row>
    <row r="9" spans="1:8" s="20" customFormat="1" ht="26.1" customHeight="1">
      <c r="A9" s="40" t="s">
        <v>17</v>
      </c>
      <c r="B9" s="41"/>
      <c r="C9" s="21" t="s">
        <v>18</v>
      </c>
      <c r="D9" s="22">
        <v>5</v>
      </c>
      <c r="E9" s="22">
        <v>1</v>
      </c>
      <c r="F9" s="23">
        <v>3000</v>
      </c>
      <c r="G9" s="24">
        <f>F9*E9*D9</f>
        <v>15000</v>
      </c>
    </row>
    <row r="10" spans="1:8" s="20" customFormat="1" ht="26.1" customHeight="1">
      <c r="A10" s="42" t="s">
        <v>19</v>
      </c>
      <c r="B10" s="45" t="s">
        <v>20</v>
      </c>
      <c r="C10" s="25" t="s">
        <v>21</v>
      </c>
      <c r="D10" s="22">
        <v>1</v>
      </c>
      <c r="E10" s="22">
        <v>10</v>
      </c>
      <c r="F10" s="23">
        <v>140</v>
      </c>
      <c r="G10" s="24">
        <f t="shared" ref="G10" si="0">F10*E10*D10</f>
        <v>1400</v>
      </c>
    </row>
    <row r="11" spans="1:8" s="20" customFormat="1" ht="26.1" customHeight="1">
      <c r="A11" s="43"/>
      <c r="B11" s="45"/>
      <c r="C11" s="25" t="s">
        <v>22</v>
      </c>
      <c r="D11" s="22">
        <v>1</v>
      </c>
      <c r="E11" s="22">
        <v>10</v>
      </c>
      <c r="F11" s="23">
        <v>140</v>
      </c>
      <c r="G11" s="24">
        <f>F11*E11*D11</f>
        <v>1400</v>
      </c>
    </row>
    <row r="12" spans="1:8" s="20" customFormat="1" ht="26.1" customHeight="1">
      <c r="A12" s="43"/>
      <c r="B12" s="45"/>
      <c r="C12" s="25" t="s">
        <v>23</v>
      </c>
      <c r="D12" s="22">
        <v>1</v>
      </c>
      <c r="E12" s="22">
        <v>10</v>
      </c>
      <c r="F12" s="23">
        <v>140</v>
      </c>
      <c r="G12" s="24">
        <f t="shared" ref="G12" si="1">F12*E12*D12</f>
        <v>1400</v>
      </c>
    </row>
    <row r="13" spans="1:8" s="20" customFormat="1" ht="26.1" customHeight="1">
      <c r="A13" s="43"/>
      <c r="B13" s="45"/>
      <c r="C13" s="25" t="s">
        <v>24</v>
      </c>
      <c r="D13" s="22">
        <v>1</v>
      </c>
      <c r="E13" s="22">
        <v>11</v>
      </c>
      <c r="F13" s="23">
        <v>140</v>
      </c>
      <c r="G13" s="24">
        <f>F13*E13*D13</f>
        <v>1540</v>
      </c>
    </row>
    <row r="14" spans="1:8" s="20" customFormat="1" ht="26.1" customHeight="1">
      <c r="A14" s="43"/>
      <c r="B14" s="45"/>
      <c r="C14" s="25" t="s">
        <v>25</v>
      </c>
      <c r="D14" s="22">
        <v>1</v>
      </c>
      <c r="E14" s="22">
        <v>11</v>
      </c>
      <c r="F14" s="23">
        <v>140</v>
      </c>
      <c r="G14" s="24">
        <f t="shared" ref="G14:G16" si="2">F14*E14*D14</f>
        <v>1540</v>
      </c>
    </row>
    <row r="15" spans="1:8" s="20" customFormat="1" ht="26.1" customHeight="1">
      <c r="A15" s="44"/>
      <c r="B15" s="45"/>
      <c r="C15" s="21" t="s">
        <v>26</v>
      </c>
      <c r="D15" s="22">
        <v>1</v>
      </c>
      <c r="E15" s="22">
        <v>12</v>
      </c>
      <c r="F15" s="23">
        <v>175</v>
      </c>
      <c r="G15" s="23">
        <f>F15*E15*D15</f>
        <v>2100</v>
      </c>
    </row>
    <row r="16" spans="1:8" s="20" customFormat="1" ht="26.1" customHeight="1">
      <c r="A16" s="26" t="s">
        <v>27</v>
      </c>
      <c r="B16" s="26" t="s">
        <v>28</v>
      </c>
      <c r="C16" s="21"/>
      <c r="D16" s="22">
        <v>1</v>
      </c>
      <c r="E16" s="22">
        <v>1</v>
      </c>
      <c r="F16" s="23">
        <v>2000</v>
      </c>
      <c r="G16" s="23">
        <f t="shared" si="2"/>
        <v>2000</v>
      </c>
    </row>
    <row r="17" spans="1:7" s="27" customFormat="1" ht="26.1" customHeight="1">
      <c r="A17" s="46" t="s">
        <v>29</v>
      </c>
      <c r="B17" s="47"/>
      <c r="C17" s="47"/>
      <c r="D17" s="47"/>
      <c r="E17" s="47"/>
      <c r="F17" s="47"/>
      <c r="G17" s="57">
        <f>SUM(G9:G16)</f>
        <v>26380</v>
      </c>
    </row>
    <row r="18" spans="1:7" s="27" customFormat="1" ht="26.1" customHeight="1">
      <c r="A18" s="30" t="s">
        <v>32</v>
      </c>
      <c r="B18" s="31"/>
      <c r="C18" s="31"/>
      <c r="D18" s="31"/>
      <c r="E18" s="31"/>
      <c r="F18" s="31"/>
      <c r="G18" s="57">
        <f>G17*0.08</f>
        <v>2110.4</v>
      </c>
    </row>
    <row r="19" spans="1:7" s="27" customFormat="1" ht="26.1" customHeight="1" thickBot="1">
      <c r="A19" s="32" t="s">
        <v>30</v>
      </c>
      <c r="B19" s="33"/>
      <c r="C19" s="33"/>
      <c r="D19" s="33"/>
      <c r="E19" s="33"/>
      <c r="F19" s="33"/>
      <c r="G19" s="58">
        <f>SUM(G17:G18)</f>
        <v>28490.400000000001</v>
      </c>
    </row>
    <row r="20" spans="1:7" s="27" customFormat="1" ht="26.1" customHeight="1" thickBot="1">
      <c r="A20" s="34" t="s">
        <v>31</v>
      </c>
      <c r="B20" s="35"/>
      <c r="C20" s="35"/>
      <c r="D20" s="35"/>
      <c r="E20" s="35"/>
      <c r="F20" s="35"/>
      <c r="G20" s="59">
        <f>(G19*1.06)</f>
        <v>30199.824000000004</v>
      </c>
    </row>
  </sheetData>
  <mergeCells count="15">
    <mergeCell ref="A7:B7"/>
    <mergeCell ref="A1:C1"/>
    <mergeCell ref="B2:E2"/>
    <mergeCell ref="E3:G3"/>
    <mergeCell ref="E4:G4"/>
    <mergeCell ref="E5:F5"/>
    <mergeCell ref="A18:F18"/>
    <mergeCell ref="A19:F19"/>
    <mergeCell ref="A20:F20"/>
    <mergeCell ref="A8:E8"/>
    <mergeCell ref="F8:G8"/>
    <mergeCell ref="A9:B9"/>
    <mergeCell ref="A10:A15"/>
    <mergeCell ref="B10:B15"/>
    <mergeCell ref="A17:F1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客户版结算</vt:lpstr>
      <vt:lpstr>客户版结算!Print_Area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</cp:lastModifiedBy>
  <dcterms:created xsi:type="dcterms:W3CDTF">2017-09-25T10:47:40Z</dcterms:created>
  <dcterms:modified xsi:type="dcterms:W3CDTF">2017-11-24T12:34:25Z</dcterms:modified>
</cp:coreProperties>
</file>