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/>
  <xr:revisionPtr revIDLastSave="0" documentId="8_{9BBD4211-B30F-4205-AC7C-BE2F8A35A7B7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5" i="2"/>
  <c r="F7" i="2"/>
  <c r="F3" i="2"/>
  <c r="F4" i="2"/>
  <c r="F2" i="2"/>
  <c r="F9" i="2"/>
  <c r="F8" i="2"/>
  <c r="F11" i="2"/>
  <c r="F13" i="2"/>
  <c r="F10" i="2"/>
  <c r="F14" i="2"/>
  <c r="F15" i="2"/>
  <c r="F16" i="2"/>
  <c r="F17" i="2"/>
</calcChain>
</file>

<file path=xl/sharedStrings.xml><?xml version="1.0" encoding="utf-8"?>
<sst xmlns="http://schemas.openxmlformats.org/spreadsheetml/2006/main" count="42" uniqueCount="28">
  <si>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</si>
  <si>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</si>
  <si>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</si>
  <si>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</si>
  <si>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</si>
  <si>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</si>
  <si>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</si>
  <si>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</si>
  <si>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</si>
  <si>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</si>
  <si>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</si>
  <si>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</si>
  <si>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</si>
  <si>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>上海安兰云酒店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</si>
  <si>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</si>
  <si>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</si>
  <si>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</si>
  <si>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每批32人+上月5人</t>
    <phoneticPr fontId="1" type="noConversion"/>
  </si>
  <si>
    <t>1月11-13日</t>
    <phoneticPr fontId="1" type="noConversion"/>
  </si>
  <si>
    <t>杭州</t>
    <phoneticPr fontId="1" type="noConversion"/>
  </si>
  <si>
    <t>杭州福朋喜来登酒店</t>
    <phoneticPr fontId="1" type="noConversion"/>
  </si>
  <si>
    <t>1月4-5日</t>
    <phoneticPr fontId="1" type="noConversion"/>
  </si>
  <si>
    <t>1月5日下午半天</t>
    <phoneticPr fontId="1" type="noConversion"/>
  </si>
  <si>
    <t>成都</t>
    <phoneticPr fontId="1" type="noConversion"/>
  </si>
  <si>
    <t>成都麦田天阅酒店</t>
    <phoneticPr fontId="1" type="noConversion"/>
  </si>
  <si>
    <t>1月11-13日</t>
    <phoneticPr fontId="1" type="noConversion"/>
  </si>
  <si>
    <t>1月11号20人，12号17人，13号18人</t>
    <phoneticPr fontId="1" type="noConversion"/>
  </si>
  <si>
    <t>11号52人、12号&amp;13号45人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</si>
</sst>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topLeftCell="A4" zoomScaleNormal="100" workbookViewId="0">
      <selection activeCell="G15" sqref="G15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3.2109375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12</v>
      </c>
      <c r="B2" s="16" t="s">
        <v>13</v>
      </c>
      <c r="C2" s="7" t="s">
        <v>1</v>
      </c>
      <c r="D2" s="8">
        <v>1</v>
      </c>
      <c r="E2" s="7">
        <v>3500</v>
      </c>
      <c r="F2" s="7">
        <f>D2*E2</f>
        <v>3500</v>
      </c>
      <c r="G2" s="10">
        <v>44201</v>
      </c>
    </row>
    <row r="3" spans="1:7" s="9" customFormat="1" x14ac:dyDescent="0.35">
      <c r="A3" s="15" t="s">
        <v>9</v>
      </c>
      <c r="B3" s="17"/>
      <c r="C3" s="7" t="s">
        <v>14</v>
      </c>
      <c r="D3" s="8">
        <v>37</v>
      </c>
      <c r="E3" s="7">
        <v>50</v>
      </c>
      <c r="F3" s="7">
        <f>D3*E3</f>
        <v>1850</v>
      </c>
      <c r="G3" s="7" t="s">
        <v>17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5350</v>
      </c>
      <c r="G4" s="7"/>
    </row>
    <row r="5" spans="1:7" s="9" customFormat="1" x14ac:dyDescent="0.35">
      <c r="A5" s="15" t="s">
        <v>12</v>
      </c>
      <c r="B5" s="16" t="s">
        <v>13</v>
      </c>
      <c r="C5" s="7" t="s">
        <v>1</v>
      </c>
      <c r="D5" s="8">
        <v>3</v>
      </c>
      <c r="E5" s="7">
        <v>3500</v>
      </c>
      <c r="F5" s="7">
        <f>D5*E5</f>
        <v>10500</v>
      </c>
      <c r="G5" s="10" t="s">
        <v>18</v>
      </c>
    </row>
    <row r="6" spans="1:7" s="9" customFormat="1" x14ac:dyDescent="0.35">
      <c r="A6" s="15" t="s">
        <v>9</v>
      </c>
      <c r="B6" s="17"/>
      <c r="C6" s="7" t="s">
        <v>14</v>
      </c>
      <c r="D6" s="8">
        <v>142</v>
      </c>
      <c r="E6" s="7">
        <v>50</v>
      </c>
      <c r="F6" s="7">
        <f>D6*E6</f>
        <v>7100</v>
      </c>
      <c r="G6" s="7" t="s">
        <v>27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17600</v>
      </c>
      <c r="G7" s="7"/>
    </row>
    <row r="8" spans="1:7" s="9" customFormat="1" x14ac:dyDescent="0.35">
      <c r="A8" s="15" t="s">
        <v>19</v>
      </c>
      <c r="B8" s="16" t="s">
        <v>20</v>
      </c>
      <c r="C8" s="7" t="s">
        <v>1</v>
      </c>
      <c r="D8" s="8">
        <v>2</v>
      </c>
      <c r="E8" s="7">
        <v>2200</v>
      </c>
      <c r="F8" s="7">
        <f>D8*E8</f>
        <v>4400</v>
      </c>
      <c r="G8" s="10" t="s">
        <v>21</v>
      </c>
    </row>
    <row r="9" spans="1:7" s="9" customFormat="1" x14ac:dyDescent="0.35">
      <c r="A9" s="15" t="s">
        <v>9</v>
      </c>
      <c r="B9" s="17"/>
      <c r="C9" s="7" t="s">
        <v>14</v>
      </c>
      <c r="D9" s="8">
        <v>3</v>
      </c>
      <c r="E9" s="7">
        <v>1500</v>
      </c>
      <c r="F9" s="7">
        <f>D9*E9</f>
        <v>4500</v>
      </c>
      <c r="G9" s="7" t="s">
        <v>22</v>
      </c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8900</v>
      </c>
      <c r="G10" s="7"/>
    </row>
    <row r="11" spans="1:7" s="9" customFormat="1" x14ac:dyDescent="0.35">
      <c r="A11" s="15" t="s">
        <v>23</v>
      </c>
      <c r="B11" s="16" t="s">
        <v>24</v>
      </c>
      <c r="C11" s="7" t="s">
        <v>1</v>
      </c>
      <c r="D11" s="8">
        <v>3</v>
      </c>
      <c r="E11" s="7">
        <v>1500</v>
      </c>
      <c r="F11" s="7">
        <f>D11*E11</f>
        <v>4500</v>
      </c>
      <c r="G11" s="10" t="s">
        <v>25</v>
      </c>
    </row>
    <row r="12" spans="1:7" s="9" customFormat="1" x14ac:dyDescent="0.35">
      <c r="A12" s="15" t="s">
        <v>9</v>
      </c>
      <c r="B12" s="17"/>
      <c r="C12" s="7" t="s">
        <v>14</v>
      </c>
      <c r="D12" s="8">
        <v>55</v>
      </c>
      <c r="E12" s="7">
        <v>50</v>
      </c>
      <c r="F12" s="7">
        <v>2768.47</v>
      </c>
      <c r="G12" s="11" t="s">
        <v>26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7268.4699999999993</v>
      </c>
      <c r="G13" s="7"/>
    </row>
    <row r="14" spans="1:7" x14ac:dyDescent="0.35">
      <c r="A14" s="12" t="s">
        <v>10</v>
      </c>
      <c r="B14" s="12"/>
      <c r="C14" s="12"/>
      <c r="D14" s="3"/>
      <c r="E14" s="3"/>
      <c r="F14" s="5">
        <f>(F4+F10+F13+F7)*0.08</f>
        <v>3129.4776000000002</v>
      </c>
    </row>
    <row r="15" spans="1:7" x14ac:dyDescent="0.35">
      <c r="A15" s="13" t="s">
        <v>16</v>
      </c>
      <c r="B15" s="14"/>
      <c r="C15" s="14"/>
      <c r="D15" s="6"/>
      <c r="E15" s="6"/>
      <c r="F15" s="5">
        <f>F14+F4+F10+F13+F7</f>
        <v>42247.9476</v>
      </c>
    </row>
    <row r="16" spans="1:7" x14ac:dyDescent="0.35">
      <c r="A16" s="12" t="s">
        <v>11</v>
      </c>
      <c r="B16" s="12"/>
      <c r="C16" s="12"/>
      <c r="D16" s="4"/>
      <c r="E16" s="3"/>
      <c r="F16" s="5">
        <f>F15*0.06</f>
        <v>2534.8768559999999</v>
      </c>
    </row>
    <row r="17" spans="1:6" x14ac:dyDescent="0.35">
      <c r="A17" s="12" t="s">
        <v>15</v>
      </c>
      <c r="B17" s="12"/>
      <c r="C17" s="12"/>
      <c r="D17" s="3"/>
      <c r="E17" s="3"/>
      <c r="F17" s="5">
        <f>F15+F16</f>
        <v>44782.824456000002</v>
      </c>
    </row>
  </sheetData>
  <mergeCells count="12">
    <mergeCell ref="A17:C17"/>
    <mergeCell ref="A14:C14"/>
    <mergeCell ref="A16:C16"/>
    <mergeCell ref="A15:C15"/>
    <mergeCell ref="A2:A4"/>
    <mergeCell ref="B2:B4"/>
    <mergeCell ref="A8:A10"/>
    <mergeCell ref="B8:B10"/>
    <mergeCell ref="A11:A13"/>
    <mergeCell ref="B11:B13"/>
    <mergeCell ref="A5:A7"/>
    <mergeCell ref="B5:B7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2021-02-03T07:33:06Z</dcterms:modified>
</cp:coreProperties>
</file>