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2023.6.17再明王恩夫合肥会PUR2305173\"/>
    </mc:Choice>
  </mc:AlternateContent>
  <xr:revisionPtr revIDLastSave="0" documentId="13_ncr:1_{ECC46920-65AB-4E34-A97D-782C1574ADA4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6" i="3" l="1"/>
  <c r="H47" i="3"/>
  <c r="H48" i="3"/>
  <c r="H49" i="3"/>
  <c r="H50" i="3"/>
  <c r="H51" i="3"/>
  <c r="H52" i="3"/>
  <c r="H53" i="3"/>
  <c r="H54" i="3"/>
  <c r="G55" i="3"/>
  <c r="F55" i="3"/>
  <c r="H17" i="3"/>
  <c r="H42" i="3" l="1"/>
  <c r="H45" i="3"/>
  <c r="H55" i="3" s="1"/>
  <c r="D55" i="3"/>
  <c r="C55" i="3"/>
  <c r="E45" i="3"/>
  <c r="E55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D56" i="3"/>
  <c r="H24" i="3"/>
  <c r="H37" i="3"/>
  <c r="H13" i="3"/>
  <c r="F56" i="3"/>
  <c r="E61" i="3" s="1"/>
  <c r="G56" i="3"/>
  <c r="G61" i="3" s="1"/>
  <c r="H44" i="3"/>
  <c r="E56" i="3"/>
  <c r="A61" i="3" s="1"/>
  <c r="C56" i="3"/>
  <c r="H56" i="3" l="1"/>
  <c r="C61" i="3" s="1"/>
  <c r="I61" i="3" s="1"/>
</calcChain>
</file>

<file path=xl/sharedStrings.xml><?xml version="1.0" encoding="utf-8"?>
<sst xmlns="http://schemas.openxmlformats.org/spreadsheetml/2006/main" count="63" uniqueCount="62">
  <si>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</si>
  <si>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</si>
  <si>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</si>
  <si>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</si>
  <si>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</si>
  <si>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</si>
  <si>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</si>
  <si>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</si>
  <si>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</si>
  <si>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</si>
  <si>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</si>
  <si>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</si>
  <si>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</si>
  <si>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</si>
  <si>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</si>
  <si>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</si>
  <si>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</si>
  <si>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</si>
  <si>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</si>
  <si>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</si>
  <si>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</si>
  <si>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</si>
  <si>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</si>
  <si>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</si>
  <si>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</si>
  <si>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</si>
  <si>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</si>
  <si>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</si>
  <si>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</si>
  <si>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</si>
  <si>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</si>
  <si>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</si>
  <si>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</si>
  <si>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</si>
  <si>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</si>
  <si>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</si>
  <si>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</si>
  <si>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</si>
  <si>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</si>
  <si>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</si>
  <si>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</si>
  <si>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</si>
  <si>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</si>
  <si>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</si>
  <si>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</si>
  <si>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</si>
  <si>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</si>
  <si>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</si>
  <si>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</si>
  <si>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</si>
  <si>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</si>
  <si>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日式餐费</t>
    <phoneticPr fontId="9" type="noConversion"/>
  </si>
  <si>
    <t>中式餐费</t>
    <phoneticPr fontId="9" type="noConversion"/>
  </si>
  <si>
    <t>筷子</t>
    <phoneticPr fontId="9" type="noConversion"/>
  </si>
  <si>
    <t>客户餐费报销（张娜）</t>
    <phoneticPr fontId="9" type="noConversion"/>
  </si>
  <si>
    <t>客户住宿</t>
    <phoneticPr fontId="9" type="noConversion"/>
  </si>
  <si>
    <t>京东物料采购软饮</t>
    <phoneticPr fontId="9" type="noConversion"/>
  </si>
  <si>
    <t>京东物料采购得宝</t>
    <phoneticPr fontId="9" type="noConversion"/>
  </si>
  <si>
    <t>筷子顺丰38元</t>
    <phoneticPr fontId="9" type="noConversion"/>
  </si>
  <si>
    <t>客户餐费报销（王恩夫）</t>
    <phoneticPr fontId="9" type="noConversion"/>
  </si>
  <si>
    <t>团号：HMJB-230617-XSY460</t>
    <phoneticPr fontId="9" type="noConversion"/>
  </si>
  <si>
    <t>会议日期：6.17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</si>
</sst>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43" workbookViewId="0">
      <selection activeCell="I57" sqref="I57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29" t="s">
        <v>60</v>
      </c>
      <c r="I4" s="29"/>
      <c r="J4" s="29" t="s">
        <v>61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6">
        <v>8000</v>
      </c>
      <c r="G45" s="6">
        <v>0</v>
      </c>
      <c r="H45" s="6">
        <f>F45+G45</f>
        <v>8000</v>
      </c>
      <c r="I45" s="18" t="s">
        <v>51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6">
        <v>2800</v>
      </c>
      <c r="G46" s="6">
        <v>0</v>
      </c>
      <c r="H46" s="6">
        <f t="shared" ref="H46:H54" si="19">F46+G46</f>
        <v>2800</v>
      </c>
      <c r="I46" s="18" t="s">
        <v>52</v>
      </c>
      <c r="J46" s="27"/>
    </row>
    <row r="47" spans="1:10" ht="22.5" customHeight="1" x14ac:dyDescent="0.3">
      <c r="A47" s="45"/>
      <c r="B47" s="41"/>
      <c r="C47" s="35"/>
      <c r="D47" s="38"/>
      <c r="E47" s="35"/>
      <c r="F47" s="6">
        <v>678</v>
      </c>
      <c r="G47" s="6">
        <v>0</v>
      </c>
      <c r="H47" s="6">
        <f t="shared" si="19"/>
        <v>678</v>
      </c>
      <c r="I47" s="18" t="s">
        <v>53</v>
      </c>
      <c r="J47" s="27"/>
    </row>
    <row r="48" spans="1:10" ht="22.5" customHeight="1" x14ac:dyDescent="0.3">
      <c r="A48" s="45"/>
      <c r="B48" s="41"/>
      <c r="C48" s="35"/>
      <c r="D48" s="38"/>
      <c r="E48" s="35"/>
      <c r="F48" s="6">
        <v>38</v>
      </c>
      <c r="G48" s="6">
        <v>0</v>
      </c>
      <c r="H48" s="6">
        <f t="shared" si="19"/>
        <v>38</v>
      </c>
      <c r="I48" s="18" t="s">
        <v>58</v>
      </c>
      <c r="J48" s="27"/>
    </row>
    <row r="49" spans="1:10" ht="22.5" customHeight="1" x14ac:dyDescent="0.3">
      <c r="A49" s="45"/>
      <c r="B49" s="41"/>
      <c r="C49" s="35"/>
      <c r="D49" s="38"/>
      <c r="E49" s="35"/>
      <c r="F49" s="6">
        <v>600</v>
      </c>
      <c r="G49" s="6">
        <v>0</v>
      </c>
      <c r="H49" s="6">
        <f t="shared" si="19"/>
        <v>600</v>
      </c>
      <c r="I49" s="18" t="s">
        <v>55</v>
      </c>
      <c r="J49" s="27"/>
    </row>
    <row r="50" spans="1:10" ht="21" customHeight="1" x14ac:dyDescent="0.3">
      <c r="A50" s="45"/>
      <c r="B50" s="41"/>
      <c r="C50" s="35"/>
      <c r="D50" s="38"/>
      <c r="E50" s="35"/>
      <c r="F50" s="6">
        <v>1155</v>
      </c>
      <c r="G50" s="6">
        <v>0</v>
      </c>
      <c r="H50" s="6">
        <f t="shared" si="19"/>
        <v>1155</v>
      </c>
      <c r="I50" s="19" t="s">
        <v>56</v>
      </c>
      <c r="J50" s="27"/>
    </row>
    <row r="51" spans="1:10" ht="21" customHeight="1" x14ac:dyDescent="0.3">
      <c r="A51" s="45"/>
      <c r="B51" s="41"/>
      <c r="C51" s="35"/>
      <c r="D51" s="38"/>
      <c r="E51" s="35"/>
      <c r="F51" s="6">
        <v>189.7</v>
      </c>
      <c r="G51" s="6">
        <v>0</v>
      </c>
      <c r="H51" s="6">
        <f t="shared" si="19"/>
        <v>189.7</v>
      </c>
      <c r="I51" s="19" t="s">
        <v>57</v>
      </c>
      <c r="J51" s="27"/>
    </row>
    <row r="52" spans="1:10" ht="21" customHeight="1" x14ac:dyDescent="0.3">
      <c r="A52" s="45"/>
      <c r="B52" s="41"/>
      <c r="C52" s="35"/>
      <c r="D52" s="38"/>
      <c r="E52" s="35"/>
      <c r="F52" s="6">
        <v>298</v>
      </c>
      <c r="G52" s="6">
        <v>0</v>
      </c>
      <c r="H52" s="6">
        <f t="shared" si="19"/>
        <v>298</v>
      </c>
      <c r="I52" s="19" t="s">
        <v>59</v>
      </c>
      <c r="J52" s="27"/>
    </row>
    <row r="53" spans="1:10" ht="21" customHeight="1" x14ac:dyDescent="0.3">
      <c r="A53" s="45"/>
      <c r="B53" s="41"/>
      <c r="C53" s="35"/>
      <c r="D53" s="38"/>
      <c r="E53" s="35"/>
      <c r="F53" s="6">
        <v>208</v>
      </c>
      <c r="G53" s="6">
        <v>0</v>
      </c>
      <c r="H53" s="6">
        <f t="shared" si="19"/>
        <v>208</v>
      </c>
      <c r="I53" s="19" t="s">
        <v>59</v>
      </c>
      <c r="J53" s="27"/>
    </row>
    <row r="54" spans="1:10" ht="21" customHeight="1" x14ac:dyDescent="0.3">
      <c r="A54" s="45"/>
      <c r="B54" s="41"/>
      <c r="C54" s="35"/>
      <c r="D54" s="38"/>
      <c r="E54" s="35"/>
      <c r="F54" s="6">
        <v>204</v>
      </c>
      <c r="G54" s="6">
        <v>0</v>
      </c>
      <c r="H54" s="6">
        <f t="shared" si="19"/>
        <v>204</v>
      </c>
      <c r="I54" s="19" t="s">
        <v>54</v>
      </c>
      <c r="J54" s="27"/>
    </row>
    <row r="55" spans="1:10" s="1" customFormat="1" ht="21" customHeight="1" x14ac:dyDescent="0.3">
      <c r="A55" s="7"/>
      <c r="B55" s="8" t="s">
        <v>40</v>
      </c>
      <c r="C55" s="21">
        <f>SUM(C45)</f>
        <v>0</v>
      </c>
      <c r="D55" s="21">
        <f>SUM(D45)</f>
        <v>1</v>
      </c>
      <c r="E55" s="21">
        <f>SUM(E45)</f>
        <v>0</v>
      </c>
      <c r="F55" s="9">
        <f>SUM(F45:F54)</f>
        <v>14170.7</v>
      </c>
      <c r="G55" s="9">
        <f>SUM(G45:G54)</f>
        <v>0</v>
      </c>
      <c r="H55" s="9">
        <f>SUM(H45:H54)</f>
        <v>14170.7</v>
      </c>
      <c r="I55" s="14"/>
      <c r="J55" s="28"/>
    </row>
    <row r="56" spans="1:10" ht="21" customHeight="1" x14ac:dyDescent="0.3">
      <c r="A56" s="7"/>
      <c r="B56" s="8" t="s">
        <v>41</v>
      </c>
      <c r="C56" s="21">
        <f>SUM(C55,C44,C40,C37,C32,C27,C24,C21,C16,C13)</f>
        <v>0</v>
      </c>
      <c r="D56" s="21">
        <f>SUM(D55,D44,D40,D37,D32,D27,D24,D21,D16,D13)</f>
        <v>9</v>
      </c>
      <c r="E56" s="21">
        <f>SUM(E55,E44,E40,E37,E32,E27,E24,E21,E16,E13)</f>
        <v>0</v>
      </c>
      <c r="F56" s="9">
        <f>SUM(F55,F44,F40,F37,F32,F27,F24,F21,F16,F13)</f>
        <v>14170.7</v>
      </c>
      <c r="G56" s="9">
        <f>SUM(G55,G44,G40,G37,G32,G27,G24,G21,G16,G13)</f>
        <v>0</v>
      </c>
      <c r="H56" s="9">
        <f>SUM(H55,H44,H40,H37,H32,H27,H24,H21,H16,H13)</f>
        <v>14170.7</v>
      </c>
      <c r="I56" s="14"/>
      <c r="J56" s="15"/>
    </row>
    <row r="60" spans="1:10" ht="21" customHeight="1" x14ac:dyDescent="0.3">
      <c r="A60" s="49" t="s">
        <v>42</v>
      </c>
      <c r="B60" s="50"/>
      <c r="C60" s="51" t="s">
        <v>43</v>
      </c>
      <c r="D60" s="51"/>
      <c r="E60" s="51" t="s">
        <v>44</v>
      </c>
      <c r="F60" s="51"/>
      <c r="G60" s="51" t="s">
        <v>45</v>
      </c>
      <c r="H60" s="51"/>
      <c r="I60" s="16" t="s">
        <v>46</v>
      </c>
    </row>
    <row r="61" spans="1:10" ht="21" customHeight="1" x14ac:dyDescent="0.3">
      <c r="A61" s="42">
        <f>E56</f>
        <v>0</v>
      </c>
      <c r="B61" s="43"/>
      <c r="C61" s="43">
        <f>H56</f>
        <v>14170.7</v>
      </c>
      <c r="D61" s="43"/>
      <c r="E61" s="43">
        <f>F56</f>
        <v>14170.7</v>
      </c>
      <c r="F61" s="43"/>
      <c r="G61" s="43">
        <f>G56</f>
        <v>0</v>
      </c>
      <c r="H61" s="43"/>
      <c r="I61" s="17">
        <f>A61-C61</f>
        <v>-14170.7</v>
      </c>
    </row>
    <row r="63" spans="1:10" ht="21" customHeight="1" x14ac:dyDescent="0.3">
      <c r="A63" s="10" t="s">
        <v>47</v>
      </c>
      <c r="B63" s="1"/>
      <c r="C63" s="11" t="s">
        <v>48</v>
      </c>
      <c r="D63" s="10"/>
      <c r="E63" s="10" t="s">
        <v>49</v>
      </c>
      <c r="F63" s="10"/>
      <c r="G63" s="10" t="s">
        <v>50</v>
      </c>
      <c r="H63" s="10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4"/>
    <mergeCell ref="B6:B7"/>
    <mergeCell ref="B45:B54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4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4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4"/>
    <mergeCell ref="J41:J44"/>
    <mergeCell ref="J45:J55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2023-06-27T10:10:03Z</cp:lastPrinted>
  <dcterms:created xsi:type="dcterms:W3CDTF">2014-04-15T08:52:00Z</dcterms:created>
  <dcterms:modified xsi:type="dcterms:W3CDTF">2023-07-03T09:31:43Z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