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740"/>
  </bookViews>
  <sheets>
    <sheet name="员工差旅明细" sheetId="2" r:id="rId1"/>
  </sheets>
  <definedNames>
    <definedName name="_xlnm.Print_Area" localSheetId="0">员工差旅明细!$A$1:$K$25</definedName>
  </definedNames>
  <calcPr calcId="144525"/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<sst xmlns="http://schemas.openxmlformats.org/spreadsheetml/2006/main" count="39" uniqueCount="37">
  <si>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</si>
  <si>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</si>
  <si>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陆袁袁</t>
  </si>
  <si>
    <t>职位:</t>
  </si>
  <si>
    <t>业务助理</t>
  </si>
  <si>
    <t>发生地:</t>
  </si>
  <si>
    <t>上海</t>
  </si>
  <si>
    <t>部门:</t>
  </si>
  <si>
    <t>会奖业务7部</t>
  </si>
  <si>
    <t>发生日期:</t>
  </si>
  <si>
    <t>2023年6月28-29日</t>
  </si>
  <si>
    <t>报销日期:</t>
  </si>
  <si>
    <t>团号:</t>
  </si>
  <si>
    <t>HMOA-230621-ZJT877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</si>
  <si>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</si>
  <si>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</si>
  <si>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</si>
  <si>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</si>
  <si>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</si>
  <si>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</si>
  <si>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</si>
  <si>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</si>
  <si>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</si>
  <si>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</si>
  <si>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</si>
  <si>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6月28日、6月29日打车费用</t>
  </si>
  <si>
    <t>住宿费</t>
  </si>
  <si>
    <t>餐费</t>
  </si>
  <si>
    <t>2023年5月14-16日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</si>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</sst>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tabSelected="1" workbookViewId="0">
      <selection activeCell="R17" sqref="R1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8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36">
        <v>45114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37"/>
      <c r="J8" s="15" t="s">
        <v>13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 t="s">
        <v>21</v>
      </c>
      <c r="E11" s="22" t="s">
        <v>22</v>
      </c>
      <c r="F11" s="23"/>
      <c r="G11" s="25">
        <v>0</v>
      </c>
      <c r="H11" s="25"/>
      <c r="I11" s="39"/>
      <c r="J11" s="40"/>
      <c r="K11" s="41" t="s">
        <v>23</v>
      </c>
    </row>
    <row r="12" ht="20.1" customHeight="1" spans="2:11">
      <c r="B12" s="22">
        <v>2</v>
      </c>
      <c r="C12" s="23"/>
      <c r="D12" s="26"/>
      <c r="E12" s="27" t="s">
        <v>24</v>
      </c>
      <c r="F12" s="27"/>
      <c r="G12" s="25">
        <f>21+15.7+233.24+37.75</f>
        <v>307.69</v>
      </c>
      <c r="H12" s="25">
        <v>307.69</v>
      </c>
      <c r="I12" s="39">
        <f>G12-H12</f>
        <v>0</v>
      </c>
      <c r="J12" s="40"/>
      <c r="K12" s="41" t="s">
        <v>25</v>
      </c>
    </row>
    <row r="13" ht="20.1" customHeight="1" spans="2:11">
      <c r="B13" s="22">
        <v>3</v>
      </c>
      <c r="C13" s="23"/>
      <c r="D13" s="26"/>
      <c r="E13" s="22" t="s">
        <v>26</v>
      </c>
      <c r="F13" s="23"/>
      <c r="G13" s="25">
        <v>0</v>
      </c>
      <c r="H13" s="25">
        <v>0</v>
      </c>
      <c r="I13" s="39">
        <v>0</v>
      </c>
      <c r="J13" s="40"/>
      <c r="K13" s="41" t="s">
        <v>23</v>
      </c>
    </row>
    <row r="14" ht="20.1" customHeight="1" spans="2:11">
      <c r="B14" s="22">
        <v>4</v>
      </c>
      <c r="C14" s="23"/>
      <c r="D14" s="26"/>
      <c r="E14" s="22" t="s">
        <v>27</v>
      </c>
      <c r="F14" s="23"/>
      <c r="G14" s="25">
        <f>16+32.1+25+77+46+22.1</f>
        <v>218.2</v>
      </c>
      <c r="H14" s="25">
        <v>77</v>
      </c>
      <c r="I14" s="39">
        <f>G14-H14</f>
        <v>141.2</v>
      </c>
      <c r="J14" s="40"/>
      <c r="K14" s="41" t="s">
        <v>28</v>
      </c>
    </row>
    <row r="15" ht="20.1" customHeight="1" spans="2:11">
      <c r="B15" s="22">
        <v>5</v>
      </c>
      <c r="C15" s="23"/>
      <c r="D15" s="24" t="s">
        <v>29</v>
      </c>
      <c r="E15" s="27"/>
      <c r="F15" s="27"/>
      <c r="G15" s="25">
        <v>0</v>
      </c>
      <c r="H15" s="25"/>
      <c r="I15" s="39"/>
      <c r="J15" s="40"/>
      <c r="K15" s="41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39"/>
      <c r="J16" s="40"/>
      <c r="K16" s="41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39"/>
      <c r="J17" s="40"/>
      <c r="K17" s="41"/>
    </row>
    <row r="18" ht="20.1" customHeight="1" spans="2:11">
      <c r="B18" s="19" t="s">
        <v>30</v>
      </c>
      <c r="C18" s="29"/>
      <c r="D18" s="29"/>
      <c r="E18" s="29"/>
      <c r="F18" s="20"/>
      <c r="G18" s="30">
        <f>SUM(G11:G17)</f>
        <v>525.89</v>
      </c>
      <c r="H18" s="30">
        <f>SUM(H11:H17)</f>
        <v>384.69</v>
      </c>
      <c r="I18" s="42">
        <f>SUM(I11:J17)</f>
        <v>141.2</v>
      </c>
      <c r="J18" s="43"/>
      <c r="K18" s="44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5"/>
      <c r="K19" s="16"/>
    </row>
    <row r="20" ht="20.1" customHeight="1" spans="2:11">
      <c r="B20" s="21" t="s">
        <v>18</v>
      </c>
      <c r="C20" s="21"/>
      <c r="D20" s="21"/>
      <c r="E20" s="21"/>
      <c r="F20" s="21"/>
      <c r="G20" s="21" t="s">
        <v>31</v>
      </c>
      <c r="H20" s="21"/>
      <c r="I20" s="21"/>
      <c r="J20" s="21"/>
      <c r="K20" s="21" t="s">
        <v>32</v>
      </c>
    </row>
    <row r="21" ht="20.1" customHeight="1" spans="2:11">
      <c r="B21" s="31">
        <f>H18</f>
        <v>384.69</v>
      </c>
      <c r="C21" s="31"/>
      <c r="D21" s="31"/>
      <c r="E21" s="31"/>
      <c r="F21" s="31"/>
      <c r="G21" s="31">
        <f>I18</f>
        <v>141.2</v>
      </c>
      <c r="H21" s="31"/>
      <c r="I21" s="31"/>
      <c r="J21" s="31"/>
      <c r="K21" s="46">
        <f>SUM(B21:J21)</f>
        <v>525.89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33</v>
      </c>
      <c r="C23" s="16"/>
      <c r="D23" s="16"/>
      <c r="E23" s="16"/>
      <c r="F23" s="16" t="s">
        <v>34</v>
      </c>
      <c r="G23" s="16" t="s">
        <v>35</v>
      </c>
      <c r="H23" s="16"/>
      <c r="I23" s="16"/>
      <c r="J23" s="16" t="s">
        <v>36</v>
      </c>
      <c r="K23" s="16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2023-07-07T07:08:32Z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9B8876B73D8B46959880DF21A10F4BF3_13</vt:lpwstr>
  </property>
</Properties>
</file>