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86139\Downloads\"/>
    </mc:Choice>
  </mc:AlternateContent>
  <xr:revisionPtr revIDLastSave="0" documentId="13_ncr:1_{C4B61176-67C8-42B6-B4BA-7C7AE2549E0B}" xr6:coauthVersionLast="47" xr6:coauthVersionMax="47" xr10:uidLastSave="{00000000-0000-0000-0000-000000000000}"/>
  <bookViews>
    <workbookView xWindow="-110" yWindow="-110" windowWidth="19420" windowHeight="10560" xr2:uid="{3809617E-71F3-4559-AE98-001860E574E8}"/>
  </bookViews>
  <sheets>
    <sheet name="报价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 l="1"/>
  <c r="J19" i="1"/>
  <c r="J20" i="1" s="1"/>
  <c r="J17" i="1"/>
  <c r="J16" i="1"/>
  <c r="J15" i="1"/>
  <c r="J12" i="1"/>
  <c r="J21" i="1" l="1"/>
  <c r="J22" i="1" s="1"/>
  <c r="J23" i="1" s="1"/>
</calcChain>
</file>

<file path=xl/sharedStrings.xml><?xml version="1.0" encoding="utf-8"?>
<sst xmlns="http://schemas.openxmlformats.org/spreadsheetml/2006/main" count="59" uniqueCount="37">
  <si>
    <t>项目预算</t>
    <phoneticPr fontId="2" type="noConversion"/>
  </si>
  <si>
    <t>Project name:</t>
  </si>
  <si>
    <t>Project time:</t>
  </si>
  <si>
    <t>12.17-12.19</t>
    <phoneticPr fontId="2" type="noConversion"/>
  </si>
  <si>
    <t>Number of personnel：</t>
  </si>
  <si>
    <t>Project location:</t>
  </si>
  <si>
    <t>北京</t>
    <phoneticPr fontId="2" type="noConversion"/>
  </si>
  <si>
    <t>item</t>
  </si>
  <si>
    <t>Description</t>
  </si>
  <si>
    <t>Quantity</t>
  </si>
  <si>
    <t>other</t>
  </si>
  <si>
    <t>NO.</t>
  </si>
  <si>
    <t>unit</t>
  </si>
  <si>
    <t>price</t>
    <phoneticPr fontId="2" type="noConversion"/>
  </si>
  <si>
    <t>Total</t>
    <phoneticPr fontId="2" type="noConversion"/>
  </si>
  <si>
    <t>项目</t>
    <phoneticPr fontId="2" type="noConversion"/>
  </si>
  <si>
    <t>酒店</t>
    <phoneticPr fontId="2" type="noConversion"/>
  </si>
  <si>
    <t>间</t>
    <phoneticPr fontId="2" type="noConversion"/>
  </si>
  <si>
    <t>晚</t>
    <phoneticPr fontId="2" type="noConversion"/>
  </si>
  <si>
    <t>用车</t>
    <phoneticPr fontId="2" type="noConversion"/>
  </si>
  <si>
    <t>次</t>
    <phoneticPr fontId="2" type="noConversion"/>
  </si>
  <si>
    <t>车</t>
    <phoneticPr fontId="2" type="noConversion"/>
  </si>
  <si>
    <t>Total cost</t>
    <phoneticPr fontId="2" type="noConversion"/>
  </si>
  <si>
    <t>总计</t>
    <phoneticPr fontId="2" type="noConversion"/>
  </si>
  <si>
    <t>北京丽都维景酒店标间含双早</t>
    <phoneticPr fontId="2" type="noConversion"/>
  </si>
  <si>
    <t>北京丽都维景酒店大床含单早</t>
    <phoneticPr fontId="2" type="noConversion"/>
  </si>
  <si>
    <t>税点6%（可抵扣）</t>
    <phoneticPr fontId="2" type="noConversion"/>
  </si>
  <si>
    <t>200人</t>
    <phoneticPr fontId="2" type="noConversion"/>
  </si>
  <si>
    <t>2025年司务员大会</t>
    <phoneticPr fontId="2" type="noConversion"/>
  </si>
  <si>
    <t>自行报销</t>
    <phoneticPr fontId="2" type="noConversion"/>
  </si>
  <si>
    <t>晚</t>
    <phoneticPr fontId="2" type="noConversion"/>
  </si>
  <si>
    <t>次</t>
    <phoneticPr fontId="2" type="noConversion"/>
  </si>
  <si>
    <t>天</t>
    <phoneticPr fontId="2" type="noConversion"/>
  </si>
  <si>
    <t>会场</t>
    <phoneticPr fontId="2" type="noConversion"/>
  </si>
  <si>
    <t>北京首都机场希尔顿酒店</t>
    <phoneticPr fontId="2" type="noConversion"/>
  </si>
  <si>
    <t>大巴接驳</t>
    <phoneticPr fontId="2" type="noConversion"/>
  </si>
  <si>
    <t>服务费6%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</si>
</sst>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);[Red]\(#,##0.00\)"/>
    <numFmt numFmtId="177" formatCode="0_);[Red]\(0\)"/>
    <numFmt numFmtId="178" formatCode="\$#,##0.00;\-\$#,##0.00"/>
  </numFmts>
  <fonts count="9" x14ac:knownFonts="1">
    <font>
      <sz val="11"/>
      <color theme="1"/>
      <name val="宋体"/>
      <family val="3"/>
      <charset val="134"/>
      <scheme val="minor"/>
    </font>
    <font>
      <b/>
      <sz val="26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sz val="12"/>
      <color indexed="8"/>
      <name val="宋体"/>
      <family val="3"/>
      <charset val="134"/>
    </font>
    <font>
      <b/>
      <sz val="10"/>
      <color indexed="8"/>
      <name val="宋体"/>
      <family val="3"/>
      <charset val="134"/>
    </font>
    <font>
      <b/>
      <sz val="12"/>
      <color indexed="8"/>
      <name val="微软雅黑"/>
      <family val="2"/>
      <charset val="134"/>
    </font>
    <font>
      <b/>
      <sz val="10"/>
      <color indexed="8"/>
      <name val="微软雅黑"/>
      <family val="2"/>
      <charset val="134"/>
    </font>
    <font>
      <sz val="10"/>
      <color indexed="8"/>
      <name val="微软雅黑"/>
      <family val="2"/>
      <charset val="134"/>
    </font>
    <font>
      <sz val="10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4" tint="0.79982909634693444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176" fontId="1" fillId="0" borderId="0" xfId="0" applyNumberFormat="1" applyFont="1" applyAlignment="1">
      <alignment horizontal="center" vertical="center"/>
    </xf>
    <xf numFmtId="177" fontId="7" fillId="2" borderId="1" xfId="0" applyNumberFormat="1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/>
    </xf>
    <xf numFmtId="176" fontId="7" fillId="2" borderId="1" xfId="0" applyNumberFormat="1" applyFont="1" applyFill="1" applyBorder="1" applyAlignment="1">
      <alignment horizontal="center" vertical="center"/>
    </xf>
    <xf numFmtId="176" fontId="6" fillId="3" borderId="1" xfId="0" applyNumberFormat="1" applyFont="1" applyFill="1" applyBorder="1" applyAlignment="1">
      <alignment horizontal="right" vertical="center" wrapText="1"/>
    </xf>
    <xf numFmtId="178" fontId="6" fillId="3" borderId="1" xfId="0" applyNumberFormat="1" applyFont="1" applyFill="1" applyBorder="1" applyAlignment="1">
      <alignment horizontal="right" vertical="center" wrapText="1"/>
    </xf>
    <xf numFmtId="177" fontId="3" fillId="0" borderId="0" xfId="0" applyNumberFormat="1" applyFont="1">
      <alignment vertical="center"/>
    </xf>
    <xf numFmtId="176" fontId="3" fillId="0" borderId="0" xfId="0" applyNumberFormat="1" applyFont="1">
      <alignment vertical="center"/>
    </xf>
    <xf numFmtId="177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vertical="center" wrapText="1"/>
    </xf>
    <xf numFmtId="177" fontId="8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/>
    </xf>
    <xf numFmtId="177" fontId="8" fillId="0" borderId="1" xfId="0" applyNumberFormat="1" applyFont="1" applyBorder="1" applyAlignment="1">
      <alignment horizontal="center" vertical="center"/>
    </xf>
    <xf numFmtId="176" fontId="8" fillId="0" borderId="1" xfId="0" applyNumberFormat="1" applyFont="1" applyBorder="1" applyAlignment="1">
      <alignment horizontal="right" vertical="center" wrapText="1"/>
    </xf>
    <xf numFmtId="178" fontId="7" fillId="0" borderId="1" xfId="0" applyNumberFormat="1" applyFont="1" applyBorder="1" applyAlignment="1">
      <alignment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58" fontId="4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49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 wrapText="1"/>
    </xf>
    <xf numFmtId="49" fontId="7" fillId="0" borderId="3" xfId="0" applyNumberFormat="1" applyFont="1" applyBorder="1" applyAlignment="1">
      <alignment horizontal="center" vertical="center" wrapText="1"/>
    </xf>
    <xf numFmtId="49" fontId="6" fillId="3" borderId="1" xfId="0" applyNumberFormat="1" applyFont="1" applyFill="1" applyBorder="1" applyAlignment="1">
      <alignment horizontal="right" vertical="center" wrapText="1"/>
    </xf>
    <xf numFmtId="0" fontId="6" fillId="3" borderId="1" xfId="0" applyFont="1" applyFill="1" applyBorder="1" applyAlignment="1">
      <alignment horizontal="right" vertical="center" wrapText="1"/>
    </xf>
    <xf numFmtId="176" fontId="6" fillId="2" borderId="1" xfId="0" applyNumberFormat="1" applyFont="1" applyFill="1" applyBorder="1" applyAlignment="1">
      <alignment horizontal="center" vertical="center"/>
    </xf>
    <xf numFmtId="49" fontId="6" fillId="3" borderId="4" xfId="0" applyNumberFormat="1" applyFont="1" applyFill="1" applyBorder="1" applyAlignment="1">
      <alignment horizontal="right" vertical="center" wrapText="1"/>
    </xf>
    <xf numFmtId="49" fontId="6" fillId="3" borderId="5" xfId="0" applyNumberFormat="1" applyFont="1" applyFill="1" applyBorder="1" applyAlignment="1">
      <alignment horizontal="right" vertical="center" wrapText="1"/>
    </xf>
    <xf numFmtId="49" fontId="6" fillId="3" borderId="6" xfId="0" applyNumberFormat="1" applyFont="1" applyFill="1" applyBorder="1" applyAlignment="1">
      <alignment horizontal="righ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8FC27D-CAA4-4FB4-94CA-BF232FAA7E54}">
  <sheetPr>
    <pageSetUpPr fitToPage="1"/>
  </sheetPr>
  <dimension ref="B1:K29"/>
  <sheetViews>
    <sheetView tabSelected="1" zoomScale="90" zoomScaleNormal="90" workbookViewId="0">
      <selection activeCell="K20" sqref="K20"/>
    </sheetView>
  </sheetViews>
  <sheetFormatPr defaultColWidth="9.453125" defaultRowHeight="12" customHeight="1" x14ac:dyDescent="0.25"/>
  <cols>
    <col min="1" max="1" width="6.36328125" style="2" customWidth="1"/>
    <col min="2" max="2" width="9.453125" style="2" customWidth="1"/>
    <col min="3" max="3" width="15.7265625" style="2" customWidth="1"/>
    <col min="4" max="4" width="56.453125" style="2" customWidth="1"/>
    <col min="5" max="5" width="5.54296875" style="11" customWidth="1"/>
    <col min="6" max="6" width="4" style="12" customWidth="1"/>
    <col min="7" max="7" width="5.26953125" style="11" customWidth="1"/>
    <col min="8" max="8" width="5.6328125" style="12" customWidth="1"/>
    <col min="9" max="9" width="14.36328125" style="10" customWidth="1"/>
    <col min="10" max="10" width="17.81640625" style="10" customWidth="1"/>
    <col min="11" max="11" width="23.7265625" style="2" customWidth="1"/>
    <col min="12" max="242" width="9.453125" style="2" customWidth="1"/>
    <col min="243" max="16384" width="9.453125" style="2"/>
  </cols>
  <sheetData>
    <row r="1" spans="2:11" ht="12" customHeight="1" x14ac:dyDescent="0.25">
      <c r="B1" s="23" t="s">
        <v>0</v>
      </c>
      <c r="C1" s="23"/>
      <c r="D1" s="23"/>
      <c r="E1" s="23"/>
      <c r="F1" s="23"/>
      <c r="G1" s="23"/>
      <c r="H1" s="23"/>
      <c r="I1" s="23"/>
      <c r="J1" s="23"/>
      <c r="K1" s="23"/>
    </row>
    <row r="2" spans="2:11" ht="12" customHeight="1" x14ac:dyDescent="0.25">
      <c r="B2" s="23"/>
      <c r="C2" s="23"/>
      <c r="D2" s="23"/>
      <c r="E2" s="23"/>
      <c r="F2" s="23"/>
      <c r="G2" s="23"/>
      <c r="H2" s="23"/>
      <c r="I2" s="23"/>
      <c r="J2" s="23"/>
      <c r="K2" s="23"/>
    </row>
    <row r="3" spans="2:11" ht="12" customHeight="1" x14ac:dyDescent="0.25">
      <c r="B3" s="23"/>
      <c r="C3" s="23"/>
      <c r="D3" s="23"/>
      <c r="E3" s="23"/>
      <c r="F3" s="23"/>
      <c r="G3" s="23"/>
      <c r="H3" s="23"/>
      <c r="I3" s="23"/>
      <c r="J3" s="23"/>
      <c r="K3" s="23"/>
    </row>
    <row r="4" spans="2:11" ht="12" customHeight="1" x14ac:dyDescent="0.25">
      <c r="B4" s="23"/>
      <c r="C4" s="23"/>
      <c r="D4" s="23"/>
      <c r="E4" s="23"/>
      <c r="F4" s="23"/>
      <c r="G4" s="23"/>
      <c r="H4" s="23"/>
      <c r="I4" s="23"/>
      <c r="J4" s="23"/>
      <c r="K4" s="23"/>
    </row>
    <row r="5" spans="2:11" ht="18" customHeight="1" x14ac:dyDescent="0.25">
      <c r="B5" s="21" t="s">
        <v>1</v>
      </c>
      <c r="C5" s="21"/>
      <c r="D5" s="22" t="s">
        <v>28</v>
      </c>
      <c r="E5" s="22"/>
      <c r="F5" s="1"/>
      <c r="G5" s="1"/>
      <c r="H5" s="1"/>
      <c r="I5" s="3"/>
      <c r="J5" s="3"/>
      <c r="K5" s="1"/>
    </row>
    <row r="6" spans="2:11" ht="18" customHeight="1" x14ac:dyDescent="0.25">
      <c r="B6" s="21" t="s">
        <v>2</v>
      </c>
      <c r="C6" s="21"/>
      <c r="D6" s="24" t="s">
        <v>3</v>
      </c>
      <c r="E6" s="25"/>
      <c r="F6" s="1"/>
      <c r="G6" s="1"/>
      <c r="H6" s="1"/>
      <c r="I6" s="3"/>
      <c r="J6" s="3"/>
      <c r="K6" s="1"/>
    </row>
    <row r="7" spans="2:11" ht="18" customHeight="1" x14ac:dyDescent="0.25">
      <c r="B7" s="21" t="s">
        <v>4</v>
      </c>
      <c r="C7" s="21"/>
      <c r="D7" s="22" t="s">
        <v>27</v>
      </c>
      <c r="E7" s="22"/>
      <c r="F7" s="1"/>
      <c r="G7" s="1"/>
      <c r="H7" s="1"/>
      <c r="I7" s="3"/>
      <c r="J7" s="3"/>
      <c r="K7" s="1"/>
    </row>
    <row r="8" spans="2:11" ht="18" customHeight="1" x14ac:dyDescent="0.25">
      <c r="B8" s="21" t="s">
        <v>5</v>
      </c>
      <c r="C8" s="21"/>
      <c r="D8" s="22" t="s">
        <v>6</v>
      </c>
      <c r="E8" s="22"/>
      <c r="F8" s="1"/>
      <c r="G8" s="1"/>
      <c r="H8" s="1"/>
      <c r="I8" s="3"/>
      <c r="J8" s="3"/>
      <c r="K8" s="1"/>
    </row>
    <row r="9" spans="2:11" ht="18" customHeight="1" x14ac:dyDescent="0.25">
      <c r="B9" s="1"/>
      <c r="C9" s="1"/>
      <c r="D9" s="1"/>
      <c r="E9" s="1"/>
      <c r="F9" s="1"/>
      <c r="G9" s="1"/>
      <c r="H9" s="1"/>
      <c r="I9" s="3"/>
      <c r="J9" s="3"/>
      <c r="K9" s="1"/>
    </row>
    <row r="10" spans="2:11" ht="17.5" customHeight="1" x14ac:dyDescent="0.25">
      <c r="B10" s="26" t="s">
        <v>7</v>
      </c>
      <c r="C10" s="26"/>
      <c r="D10" s="26" t="s">
        <v>8</v>
      </c>
      <c r="E10" s="28" t="s">
        <v>9</v>
      </c>
      <c r="F10" s="29"/>
      <c r="G10" s="29"/>
      <c r="H10" s="29"/>
      <c r="I10" s="34" t="s">
        <v>9</v>
      </c>
      <c r="J10" s="34"/>
      <c r="K10" s="29" t="s">
        <v>10</v>
      </c>
    </row>
    <row r="11" spans="2:11" ht="17.149999999999999" customHeight="1" x14ac:dyDescent="0.25">
      <c r="B11" s="26"/>
      <c r="C11" s="26"/>
      <c r="D11" s="27"/>
      <c r="E11" s="4" t="s">
        <v>11</v>
      </c>
      <c r="F11" s="5" t="s">
        <v>12</v>
      </c>
      <c r="G11" s="4" t="s">
        <v>11</v>
      </c>
      <c r="H11" s="5" t="s">
        <v>12</v>
      </c>
      <c r="I11" s="6" t="s">
        <v>13</v>
      </c>
      <c r="J11" s="6" t="s">
        <v>14</v>
      </c>
      <c r="K11" s="29"/>
    </row>
    <row r="12" spans="2:11" ht="23.5" customHeight="1" x14ac:dyDescent="0.25">
      <c r="B12" s="30" t="s">
        <v>15</v>
      </c>
      <c r="C12" s="13" t="s">
        <v>16</v>
      </c>
      <c r="D12" s="14" t="s">
        <v>24</v>
      </c>
      <c r="E12" s="15">
        <v>3</v>
      </c>
      <c r="F12" s="16" t="s">
        <v>17</v>
      </c>
      <c r="G12" s="17">
        <v>1</v>
      </c>
      <c r="H12" s="16" t="s">
        <v>18</v>
      </c>
      <c r="I12" s="18">
        <v>550</v>
      </c>
      <c r="J12" s="18">
        <f>I12*G12*E12</f>
        <v>1650</v>
      </c>
      <c r="K12" s="19"/>
    </row>
    <row r="13" spans="2:11" ht="23.5" customHeight="1" x14ac:dyDescent="0.25">
      <c r="B13" s="31"/>
      <c r="C13" s="13" t="s">
        <v>16</v>
      </c>
      <c r="D13" s="14" t="s">
        <v>24</v>
      </c>
      <c r="E13" s="15">
        <v>2</v>
      </c>
      <c r="F13" s="16" t="s">
        <v>17</v>
      </c>
      <c r="G13" s="17">
        <v>2</v>
      </c>
      <c r="H13" s="16" t="s">
        <v>18</v>
      </c>
      <c r="I13" s="18">
        <v>550</v>
      </c>
      <c r="J13" s="18">
        <v>0</v>
      </c>
      <c r="K13" s="19" t="s">
        <v>29</v>
      </c>
    </row>
    <row r="14" spans="2:11" ht="23.5" customHeight="1" x14ac:dyDescent="0.25">
      <c r="B14" s="31"/>
      <c r="C14" s="13" t="s">
        <v>16</v>
      </c>
      <c r="D14" s="14" t="s">
        <v>24</v>
      </c>
      <c r="E14" s="15">
        <v>3</v>
      </c>
      <c r="F14" s="16" t="s">
        <v>17</v>
      </c>
      <c r="G14" s="17">
        <v>4</v>
      </c>
      <c r="H14" s="16" t="s">
        <v>30</v>
      </c>
      <c r="I14" s="18">
        <v>550</v>
      </c>
      <c r="J14" s="18">
        <v>0</v>
      </c>
      <c r="K14" s="19" t="s">
        <v>29</v>
      </c>
    </row>
    <row r="15" spans="2:11" ht="25" customHeight="1" x14ac:dyDescent="0.25">
      <c r="B15" s="31"/>
      <c r="C15" s="13" t="s">
        <v>16</v>
      </c>
      <c r="D15" s="14" t="s">
        <v>24</v>
      </c>
      <c r="E15" s="15">
        <v>90</v>
      </c>
      <c r="F15" s="16" t="s">
        <v>17</v>
      </c>
      <c r="G15" s="17">
        <v>2</v>
      </c>
      <c r="H15" s="16" t="s">
        <v>18</v>
      </c>
      <c r="I15" s="18">
        <v>550</v>
      </c>
      <c r="J15" s="18">
        <f>I15*G15*E15</f>
        <v>99000</v>
      </c>
      <c r="K15" s="19"/>
    </row>
    <row r="16" spans="2:11" ht="25" customHeight="1" x14ac:dyDescent="0.25">
      <c r="B16" s="31"/>
      <c r="C16" s="13" t="s">
        <v>16</v>
      </c>
      <c r="D16" s="14" t="s">
        <v>25</v>
      </c>
      <c r="E16" s="15">
        <v>23</v>
      </c>
      <c r="F16" s="16" t="s">
        <v>17</v>
      </c>
      <c r="G16" s="17">
        <v>2</v>
      </c>
      <c r="H16" s="16" t="s">
        <v>18</v>
      </c>
      <c r="I16" s="18">
        <v>550</v>
      </c>
      <c r="J16" s="18">
        <f>I16*G16*E16</f>
        <v>25300</v>
      </c>
      <c r="K16" s="19"/>
    </row>
    <row r="17" spans="2:11" ht="25" customHeight="1" x14ac:dyDescent="0.25">
      <c r="B17" s="31"/>
      <c r="C17" s="13" t="s">
        <v>16</v>
      </c>
      <c r="D17" s="14" t="s">
        <v>25</v>
      </c>
      <c r="E17" s="15">
        <v>1</v>
      </c>
      <c r="F17" s="16" t="s">
        <v>17</v>
      </c>
      <c r="G17" s="17">
        <v>1</v>
      </c>
      <c r="H17" s="16" t="s">
        <v>18</v>
      </c>
      <c r="I17" s="18">
        <v>550</v>
      </c>
      <c r="J17" s="18">
        <f>I17*G17*E17</f>
        <v>550</v>
      </c>
      <c r="K17" s="19"/>
    </row>
    <row r="18" spans="2:11" ht="25" customHeight="1" x14ac:dyDescent="0.25">
      <c r="B18" s="31"/>
      <c r="C18" s="20" t="s">
        <v>33</v>
      </c>
      <c r="D18" s="14" t="s">
        <v>34</v>
      </c>
      <c r="E18" s="15">
        <v>1</v>
      </c>
      <c r="F18" s="16" t="s">
        <v>31</v>
      </c>
      <c r="G18" s="17">
        <v>3</v>
      </c>
      <c r="H18" s="16" t="s">
        <v>32</v>
      </c>
      <c r="I18" s="18">
        <v>4200</v>
      </c>
      <c r="J18" s="18">
        <f>I18*G18*E18</f>
        <v>12600</v>
      </c>
      <c r="K18" s="19"/>
    </row>
    <row r="19" spans="2:11" ht="24.5" customHeight="1" x14ac:dyDescent="0.25">
      <c r="B19" s="31"/>
      <c r="C19" s="20" t="s">
        <v>19</v>
      </c>
      <c r="D19" s="14" t="s">
        <v>35</v>
      </c>
      <c r="E19" s="15">
        <v>2</v>
      </c>
      <c r="F19" s="16" t="s">
        <v>20</v>
      </c>
      <c r="G19" s="17">
        <v>5</v>
      </c>
      <c r="H19" s="16" t="s">
        <v>21</v>
      </c>
      <c r="I19" s="18">
        <v>2061.6280000000002</v>
      </c>
      <c r="J19" s="18">
        <f>I19*G19*E19</f>
        <v>20616.280000000002</v>
      </c>
      <c r="K19" s="19"/>
    </row>
    <row r="20" spans="2:11" ht="25" customHeight="1" x14ac:dyDescent="0.25">
      <c r="B20" s="32" t="s">
        <v>22</v>
      </c>
      <c r="C20" s="33"/>
      <c r="D20" s="33"/>
      <c r="E20" s="33"/>
      <c r="F20" s="33"/>
      <c r="G20" s="33"/>
      <c r="H20" s="33"/>
      <c r="I20" s="33"/>
      <c r="J20" s="7">
        <f>SUM(J12:J19)</f>
        <v>159716.28</v>
      </c>
      <c r="K20" s="8"/>
    </row>
    <row r="21" spans="2:11" ht="25" customHeight="1" x14ac:dyDescent="0.25">
      <c r="B21" s="35" t="s">
        <v>36</v>
      </c>
      <c r="C21" s="36"/>
      <c r="D21" s="36"/>
      <c r="E21" s="36"/>
      <c r="F21" s="36"/>
      <c r="G21" s="36"/>
      <c r="H21" s="36"/>
      <c r="I21" s="37"/>
      <c r="J21" s="7">
        <f>J20*0.06</f>
        <v>9582.9768000000004</v>
      </c>
      <c r="K21" s="8"/>
    </row>
    <row r="22" spans="2:11" ht="25" customHeight="1" x14ac:dyDescent="0.25">
      <c r="B22" s="32" t="s">
        <v>26</v>
      </c>
      <c r="C22" s="33"/>
      <c r="D22" s="33"/>
      <c r="E22" s="33"/>
      <c r="F22" s="33"/>
      <c r="G22" s="33"/>
      <c r="H22" s="33"/>
      <c r="I22" s="33"/>
      <c r="J22" s="7">
        <f>(J20+J21)*0.06</f>
        <v>10157.955408</v>
      </c>
      <c r="K22" s="8"/>
    </row>
    <row r="23" spans="2:11" ht="25" customHeight="1" x14ac:dyDescent="0.25">
      <c r="B23" s="32" t="s">
        <v>23</v>
      </c>
      <c r="C23" s="33"/>
      <c r="D23" s="33"/>
      <c r="E23" s="33"/>
      <c r="F23" s="33"/>
      <c r="G23" s="33"/>
      <c r="H23" s="33"/>
      <c r="I23" s="33"/>
      <c r="J23" s="7">
        <f>J20+J22</f>
        <v>169874.23540800001</v>
      </c>
      <c r="K23" s="8"/>
    </row>
    <row r="24" spans="2:11" ht="20" customHeight="1" x14ac:dyDescent="0.25">
      <c r="E24" s="9"/>
      <c r="F24" s="2"/>
      <c r="G24" s="9"/>
      <c r="H24" s="2"/>
    </row>
    <row r="25" spans="2:11" ht="20" customHeight="1" x14ac:dyDescent="0.25"/>
    <row r="26" spans="2:11" ht="20" customHeight="1" x14ac:dyDescent="0.25"/>
    <row r="27" spans="2:11" ht="20" customHeight="1" x14ac:dyDescent="0.25"/>
    <row r="28" spans="2:11" ht="20" customHeight="1" x14ac:dyDescent="0.25"/>
    <row r="29" spans="2:11" ht="20" customHeight="1" x14ac:dyDescent="0.25"/>
  </sheetData>
  <mergeCells count="19">
    <mergeCell ref="K10:K11"/>
    <mergeCell ref="B12:B19"/>
    <mergeCell ref="B20:I20"/>
    <mergeCell ref="B22:I22"/>
    <mergeCell ref="B23:I23"/>
    <mergeCell ref="I10:J10"/>
    <mergeCell ref="B21:I21"/>
    <mergeCell ref="B8:C8"/>
    <mergeCell ref="D8:E8"/>
    <mergeCell ref="B10:C11"/>
    <mergeCell ref="D10:D11"/>
    <mergeCell ref="E10:H10"/>
    <mergeCell ref="B7:C7"/>
    <mergeCell ref="D7:E7"/>
    <mergeCell ref="B1:K4"/>
    <mergeCell ref="B5:C5"/>
    <mergeCell ref="D5:E5"/>
    <mergeCell ref="B6:C6"/>
    <mergeCell ref="D6:E6"/>
  </mergeCells>
  <phoneticPr fontId="2" type="noConversion"/>
  <pageMargins left="0.156944444444444" right="0.156944444444444" top="0.62986111111111098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lihanbin581127@outlook.com</dc:creator>
  <cp:lastModifiedBy>lihanbin581127@outlook.com</cp:lastModifiedBy>
  <dcterms:created xsi:type="dcterms:W3CDTF">2025-12-08T03:13:42Z</dcterms:created>
  <dcterms:modified xsi:type="dcterms:W3CDTF">2025-12-16T03:14:03Z</dcterms:modified>
</cp:coreProperties>
</file>