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员工差旅明细!$A$1:$K$52</definedName>
  </definedNames>
  <calcPr calcId="144525" concurrentCalc="0"/>
</workbook>
</file>

<file path=xl/sharedStrings.xml><?xml version="1.0" encoding="utf-8"?>
<sst xmlns="http://schemas.openxmlformats.org/spreadsheetml/2006/main" count="148" uniqueCount="108">
  <si>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</si>
  <si>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</si>
  <si>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</si>
  <si>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</si>
  <si>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</si>
  <si>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</si>
  <si>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</si>
  <si>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</si>
  <si>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</si>
  <si>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</si>
  <si>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2020.10.15-12.10</t>
  </si>
  <si>
    <t>报销日期:</t>
  </si>
  <si>
    <t>2020.12.10</t>
  </si>
  <si>
    <t>团号:</t>
  </si>
  <si>
    <t>SMOA-201130-QHT617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</si>
  <si>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</si>
  <si>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</si>
  <si>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</si>
  <si>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</si>
  <si>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</si>
  <si>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</si>
  <si>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</si>
  <si>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</si>
  <si>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</si>
  <si>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餐费</t>
  </si>
  <si>
    <t>11.06 餐</t>
  </si>
  <si>
    <t>11.09 餐</t>
  </si>
  <si>
    <t>11.10 餐</t>
  </si>
  <si>
    <t>11.11 餐</t>
  </si>
  <si>
    <t>11.28 水</t>
  </si>
  <si>
    <t>11.28 餐</t>
  </si>
  <si>
    <t>11.29餐</t>
  </si>
  <si>
    <t>12.2 餐</t>
  </si>
  <si>
    <t>11.12 餐</t>
  </si>
  <si>
    <t>11.13 餐</t>
  </si>
  <si>
    <t>11.15 餐</t>
  </si>
  <si>
    <t>11.18 餐</t>
  </si>
  <si>
    <t>11.24餐</t>
  </si>
  <si>
    <t>11.27餐</t>
  </si>
  <si>
    <t>12.4 餐</t>
  </si>
  <si>
    <t>12.9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</si>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</sst>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4" borderId="20" applyNumberFormat="0" applyAlignment="0" applyProtection="0">
      <alignment vertical="center"/>
    </xf>
    <xf numFmtId="0" fontId="19" fillId="24" borderId="16" applyNumberFormat="0" applyAlignment="0" applyProtection="0">
      <alignment vertical="center"/>
    </xf>
    <xf numFmtId="0" fontId="18" fillId="23" borderId="1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zoomScale="110" zoomScaleNormal="110" workbookViewId="0">
      <selection activeCell="G11" sqref="G11:G12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61"/>
      <c r="C1" s="61"/>
      <c r="D1" s="61"/>
      <c r="E1" s="61"/>
      <c r="F1" s="61"/>
      <c r="G1" s="61"/>
      <c r="H1" s="61"/>
      <c r="I1" s="61"/>
      <c r="J1" s="61"/>
      <c r="K1" s="61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2"/>
      <c r="C4" s="62"/>
      <c r="D4" s="62"/>
      <c r="E4" s="62"/>
      <c r="F4" s="62"/>
      <c r="G4" s="62"/>
      <c r="H4" s="62"/>
      <c r="I4" s="62"/>
      <c r="J4" s="62"/>
      <c r="K4" s="92"/>
    </row>
    <row r="5" ht="20.1" customHeight="1" spans="2:11">
      <c r="B5" s="63"/>
      <c r="C5" s="64"/>
      <c r="D5" s="65" t="s">
        <v>1</v>
      </c>
      <c r="E5" s="65"/>
      <c r="F5" s="66" t="s">
        <v>2</v>
      </c>
      <c r="G5" s="66"/>
      <c r="H5" s="65" t="s">
        <v>3</v>
      </c>
      <c r="I5" s="64"/>
      <c r="J5" s="66" t="s">
        <v>4</v>
      </c>
      <c r="K5" s="93"/>
    </row>
    <row r="6" ht="20.1" customHeight="1" spans="2:11">
      <c r="B6" s="67"/>
      <c r="C6" s="68"/>
      <c r="D6" s="69" t="s">
        <v>5</v>
      </c>
      <c r="E6" s="69"/>
      <c r="F6" s="70" t="s">
        <v>6</v>
      </c>
      <c r="G6" s="70"/>
      <c r="H6" s="69" t="s">
        <v>7</v>
      </c>
      <c r="I6" s="68"/>
      <c r="J6" s="70" t="s">
        <v>8</v>
      </c>
      <c r="K6" s="94"/>
    </row>
    <row r="7" ht="20.1" customHeight="1" spans="2:11">
      <c r="B7" s="67"/>
      <c r="C7" s="68"/>
      <c r="D7" s="69" t="s">
        <v>9</v>
      </c>
      <c r="E7" s="69"/>
      <c r="F7" s="70" t="s">
        <v>10</v>
      </c>
      <c r="G7" s="70"/>
      <c r="H7" s="69" t="s">
        <v>11</v>
      </c>
      <c r="I7" s="95"/>
      <c r="J7" s="96" t="s">
        <v>12</v>
      </c>
      <c r="K7" s="94"/>
    </row>
    <row r="8" ht="20.1" customHeight="1" spans="2:11">
      <c r="B8" s="71"/>
      <c r="C8" s="72"/>
      <c r="D8" s="73"/>
      <c r="E8" s="73"/>
      <c r="F8" s="74"/>
      <c r="G8" s="74"/>
      <c r="H8" s="73" t="s">
        <v>13</v>
      </c>
      <c r="I8" s="97"/>
      <c r="J8" s="98" t="s">
        <v>14</v>
      </c>
      <c r="K8" s="99"/>
    </row>
    <row r="9" ht="20.1" customHeight="1" spans="2:11">
      <c r="B9" s="75"/>
      <c r="C9" s="75"/>
      <c r="D9" s="75"/>
      <c r="E9" s="75"/>
      <c r="F9" s="75"/>
      <c r="G9" s="75"/>
      <c r="H9" s="75"/>
      <c r="I9" s="75"/>
      <c r="J9" s="75"/>
      <c r="K9" s="75"/>
    </row>
    <row r="10" ht="20.1" customHeight="1" spans="2:11">
      <c r="B10" s="76" t="s">
        <v>15</v>
      </c>
      <c r="C10" s="77"/>
      <c r="D10" s="78" t="s">
        <v>16</v>
      </c>
      <c r="E10" s="78" t="s">
        <v>17</v>
      </c>
      <c r="F10" s="79"/>
      <c r="G10" s="80" t="s">
        <v>18</v>
      </c>
      <c r="H10" s="79" t="s">
        <v>19</v>
      </c>
      <c r="I10" s="78" t="s">
        <v>20</v>
      </c>
      <c r="J10" s="79"/>
      <c r="K10" s="80" t="s">
        <v>21</v>
      </c>
    </row>
    <row r="11" spans="2:11">
      <c r="B11" s="81">
        <v>1</v>
      </c>
      <c r="C11" s="82"/>
      <c r="D11" s="83" t="s">
        <v>22</v>
      </c>
      <c r="E11" s="83" t="s">
        <v>23</v>
      </c>
      <c r="F11" s="83"/>
      <c r="G11" s="84">
        <v>179.81</v>
      </c>
      <c r="H11" s="84">
        <f>G11</f>
        <v>179.81</v>
      </c>
      <c r="I11" s="100"/>
      <c r="J11" s="101"/>
      <c r="K11" s="102"/>
    </row>
    <row r="12" spans="2:11">
      <c r="B12" s="81">
        <v>2</v>
      </c>
      <c r="C12" s="82"/>
      <c r="D12" s="83"/>
      <c r="E12" s="83" t="s">
        <v>23</v>
      </c>
      <c r="F12" s="83"/>
      <c r="G12" s="84">
        <v>3032.35</v>
      </c>
      <c r="H12" s="84">
        <f>G12</f>
        <v>3032.35</v>
      </c>
      <c r="I12" s="100"/>
      <c r="J12" s="101"/>
      <c r="K12" s="102"/>
    </row>
    <row r="13" spans="2:11">
      <c r="B13" s="81">
        <v>3</v>
      </c>
      <c r="C13" s="82"/>
      <c r="D13" s="85" t="s">
        <v>24</v>
      </c>
      <c r="E13" s="83" t="s">
        <v>24</v>
      </c>
      <c r="F13" s="83"/>
      <c r="G13" s="84">
        <v>53</v>
      </c>
      <c r="H13" s="84"/>
      <c r="I13" s="100">
        <v>53</v>
      </c>
      <c r="J13" s="101"/>
      <c r="K13" s="103" t="s">
        <v>25</v>
      </c>
    </row>
    <row r="14" spans="2:11">
      <c r="B14" s="81">
        <v>4</v>
      </c>
      <c r="C14" s="82"/>
      <c r="D14" s="85"/>
      <c r="E14" s="83" t="s">
        <v>24</v>
      </c>
      <c r="F14" s="83"/>
      <c r="G14" s="84">
        <v>43</v>
      </c>
      <c r="H14" s="84"/>
      <c r="I14" s="100">
        <v>43</v>
      </c>
      <c r="J14" s="101"/>
      <c r="K14" s="103" t="s">
        <v>25</v>
      </c>
    </row>
    <row r="15" spans="2:11">
      <c r="B15" s="81">
        <v>5</v>
      </c>
      <c r="C15" s="82"/>
      <c r="D15" s="85"/>
      <c r="E15" s="83" t="s">
        <v>24</v>
      </c>
      <c r="F15" s="83"/>
      <c r="G15" s="84">
        <v>61</v>
      </c>
      <c r="H15" s="84"/>
      <c r="I15" s="100">
        <v>61</v>
      </c>
      <c r="J15" s="101"/>
      <c r="K15" s="103" t="s">
        <v>26</v>
      </c>
    </row>
    <row r="16" spans="2:11">
      <c r="B16" s="81">
        <v>6</v>
      </c>
      <c r="C16" s="82"/>
      <c r="D16" s="85"/>
      <c r="E16" s="83" t="s">
        <v>24</v>
      </c>
      <c r="F16" s="83"/>
      <c r="G16" s="84">
        <v>51.5</v>
      </c>
      <c r="H16" s="84"/>
      <c r="I16" s="100">
        <v>51.5</v>
      </c>
      <c r="J16" s="101"/>
      <c r="K16" s="102" t="s">
        <v>27</v>
      </c>
    </row>
    <row r="17" spans="2:11">
      <c r="B17" s="81">
        <v>7</v>
      </c>
      <c r="C17" s="82"/>
      <c r="D17" s="85"/>
      <c r="E17" s="83" t="s">
        <v>24</v>
      </c>
      <c r="F17" s="83"/>
      <c r="G17" s="84">
        <v>134.3</v>
      </c>
      <c r="H17" s="84"/>
      <c r="I17" s="100">
        <v>134.3</v>
      </c>
      <c r="J17" s="101"/>
      <c r="K17" s="103" t="s">
        <v>28</v>
      </c>
    </row>
    <row r="18" spans="2:11">
      <c r="B18" s="81">
        <v>8</v>
      </c>
      <c r="C18" s="82"/>
      <c r="D18" s="85"/>
      <c r="E18" s="83" t="s">
        <v>24</v>
      </c>
      <c r="F18" s="83"/>
      <c r="G18" s="84">
        <v>28.8</v>
      </c>
      <c r="H18" s="84"/>
      <c r="I18" s="100">
        <v>28.8</v>
      </c>
      <c r="J18" s="101"/>
      <c r="K18" s="102" t="s">
        <v>29</v>
      </c>
    </row>
    <row r="19" spans="2:11">
      <c r="B19" s="81">
        <v>9</v>
      </c>
      <c r="C19" s="82"/>
      <c r="D19" s="85"/>
      <c r="E19" s="83" t="s">
        <v>24</v>
      </c>
      <c r="F19" s="83"/>
      <c r="G19" s="84">
        <v>47.5</v>
      </c>
      <c r="H19" s="84"/>
      <c r="I19" s="100">
        <v>47.5</v>
      </c>
      <c r="J19" s="101"/>
      <c r="K19" s="102" t="s">
        <v>30</v>
      </c>
    </row>
    <row r="20" spans="2:11">
      <c r="B20" s="81">
        <v>10</v>
      </c>
      <c r="C20" s="82"/>
      <c r="D20" s="85"/>
      <c r="E20" s="83" t="s">
        <v>24</v>
      </c>
      <c r="F20" s="83"/>
      <c r="G20" s="84">
        <v>37</v>
      </c>
      <c r="H20" s="84"/>
      <c r="I20" s="100">
        <v>37</v>
      </c>
      <c r="J20" s="101"/>
      <c r="K20" s="102" t="s">
        <v>31</v>
      </c>
    </row>
    <row r="21" spans="2:11">
      <c r="B21" s="81">
        <v>11</v>
      </c>
      <c r="C21" s="82"/>
      <c r="D21" s="85"/>
      <c r="E21" s="83" t="s">
        <v>24</v>
      </c>
      <c r="F21" s="83"/>
      <c r="G21" s="84">
        <v>131.5</v>
      </c>
      <c r="H21" s="84"/>
      <c r="I21" s="100">
        <v>131.5</v>
      </c>
      <c r="J21" s="101"/>
      <c r="K21" s="102" t="s">
        <v>32</v>
      </c>
    </row>
    <row r="22" spans="2:11">
      <c r="B22" s="81">
        <v>12</v>
      </c>
      <c r="C22" s="82"/>
      <c r="D22" s="85"/>
      <c r="E22" s="83" t="s">
        <v>24</v>
      </c>
      <c r="F22" s="83"/>
      <c r="G22" s="84">
        <v>126.6</v>
      </c>
      <c r="H22" s="84">
        <v>126.6</v>
      </c>
      <c r="I22" s="100"/>
      <c r="J22" s="101"/>
      <c r="K22" s="103" t="s">
        <v>28</v>
      </c>
    </row>
    <row r="23" spans="2:11">
      <c r="B23" s="81">
        <v>13</v>
      </c>
      <c r="C23" s="82"/>
      <c r="D23" s="85"/>
      <c r="E23" s="83" t="s">
        <v>24</v>
      </c>
      <c r="F23" s="83"/>
      <c r="G23" s="84">
        <v>117</v>
      </c>
      <c r="H23" s="84">
        <v>117</v>
      </c>
      <c r="I23" s="100"/>
      <c r="J23" s="101"/>
      <c r="K23" s="103" t="s">
        <v>33</v>
      </c>
    </row>
    <row r="24" spans="2:11">
      <c r="B24" s="81">
        <v>14</v>
      </c>
      <c r="C24" s="82"/>
      <c r="D24" s="85"/>
      <c r="E24" s="83" t="s">
        <v>24</v>
      </c>
      <c r="F24" s="83"/>
      <c r="G24" s="84">
        <v>393</v>
      </c>
      <c r="H24" s="84">
        <v>393</v>
      </c>
      <c r="I24" s="100"/>
      <c r="J24" s="101"/>
      <c r="K24" s="102" t="s">
        <v>34</v>
      </c>
    </row>
    <row r="25" spans="2:11">
      <c r="B25" s="81">
        <v>15</v>
      </c>
      <c r="C25" s="82"/>
      <c r="D25" s="85"/>
      <c r="E25" s="83" t="s">
        <v>24</v>
      </c>
      <c r="F25" s="83"/>
      <c r="G25" s="84">
        <v>61.7</v>
      </c>
      <c r="H25" s="84">
        <v>61.7</v>
      </c>
      <c r="I25" s="100"/>
      <c r="J25" s="101"/>
      <c r="K25" s="103" t="s">
        <v>35</v>
      </c>
    </row>
    <row r="26" spans="2:11">
      <c r="B26" s="81">
        <v>16</v>
      </c>
      <c r="C26" s="82"/>
      <c r="D26" s="85"/>
      <c r="E26" s="83" t="s">
        <v>24</v>
      </c>
      <c r="F26" s="83"/>
      <c r="G26" s="84">
        <v>288</v>
      </c>
      <c r="H26" s="84">
        <v>288</v>
      </c>
      <c r="I26" s="100"/>
      <c r="J26" s="101"/>
      <c r="K26" s="102" t="s">
        <v>36</v>
      </c>
    </row>
    <row r="27" spans="2:11">
      <c r="B27" s="81">
        <v>17</v>
      </c>
      <c r="C27" s="82"/>
      <c r="D27" s="85"/>
      <c r="E27" s="83" t="s">
        <v>24</v>
      </c>
      <c r="F27" s="83"/>
      <c r="G27" s="84">
        <v>482</v>
      </c>
      <c r="H27" s="84">
        <v>482</v>
      </c>
      <c r="I27" s="100"/>
      <c r="J27" s="101"/>
      <c r="K27" s="102" t="s">
        <v>37</v>
      </c>
    </row>
    <row r="28" spans="2:11">
      <c r="B28" s="81">
        <v>18</v>
      </c>
      <c r="C28" s="82"/>
      <c r="D28" s="85"/>
      <c r="E28" s="83" t="s">
        <v>24</v>
      </c>
      <c r="F28" s="83"/>
      <c r="G28" s="84">
        <v>29</v>
      </c>
      <c r="H28" s="84">
        <v>29</v>
      </c>
      <c r="I28" s="100"/>
      <c r="J28" s="101"/>
      <c r="K28" s="102" t="s">
        <v>38</v>
      </c>
    </row>
    <row r="29" spans="2:11">
      <c r="B29" s="81">
        <v>19</v>
      </c>
      <c r="C29" s="82"/>
      <c r="D29" s="85"/>
      <c r="E29" s="83" t="s">
        <v>24</v>
      </c>
      <c r="F29" s="83"/>
      <c r="G29" s="84">
        <v>267</v>
      </c>
      <c r="H29" s="84">
        <v>267</v>
      </c>
      <c r="I29" s="100"/>
      <c r="J29" s="101"/>
      <c r="K29" s="102" t="s">
        <v>39</v>
      </c>
    </row>
    <row r="30" spans="2:11">
      <c r="B30" s="81">
        <v>20</v>
      </c>
      <c r="C30" s="82"/>
      <c r="D30" s="85"/>
      <c r="E30" s="83" t="s">
        <v>24</v>
      </c>
      <c r="F30" s="83"/>
      <c r="G30" s="84">
        <v>267</v>
      </c>
      <c r="H30" s="84">
        <v>267</v>
      </c>
      <c r="I30" s="100"/>
      <c r="J30" s="101"/>
      <c r="K30" s="102" t="s">
        <v>40</v>
      </c>
    </row>
    <row r="31" spans="2:11">
      <c r="B31" s="81">
        <v>21</v>
      </c>
      <c r="C31" s="82"/>
      <c r="D31" s="86" t="s">
        <v>41</v>
      </c>
      <c r="E31" s="83" t="s">
        <v>42</v>
      </c>
      <c r="F31" s="83"/>
      <c r="G31" s="84"/>
      <c r="H31" s="84"/>
      <c r="I31" s="100"/>
      <c r="J31" s="101"/>
      <c r="K31" s="102"/>
    </row>
    <row r="32" spans="2:11">
      <c r="B32" s="78" t="s">
        <v>43</v>
      </c>
      <c r="C32" s="87"/>
      <c r="D32" s="87"/>
      <c r="E32" s="87"/>
      <c r="F32" s="79"/>
      <c r="G32" s="88">
        <f>SUM(G11:G31)</f>
        <v>5831.06</v>
      </c>
      <c r="H32" s="88">
        <f>SUM(H11:H31)</f>
        <v>5243.46</v>
      </c>
      <c r="I32" s="104">
        <f>SUM(I11:J31)</f>
        <v>587.6</v>
      </c>
      <c r="J32" s="105"/>
      <c r="K32" s="106"/>
    </row>
    <row r="33" ht="20.1" customHeight="1" spans="2:11">
      <c r="B33" s="75"/>
      <c r="C33" s="75"/>
      <c r="D33" s="75"/>
      <c r="E33" s="75"/>
      <c r="F33" s="75"/>
      <c r="G33" s="75"/>
      <c r="H33" s="75"/>
      <c r="I33" s="75"/>
      <c r="J33" s="107"/>
      <c r="K33" s="75"/>
    </row>
    <row r="34" spans="2:11">
      <c r="B34" s="80" t="s">
        <v>19</v>
      </c>
      <c r="C34" s="80"/>
      <c r="D34" s="80"/>
      <c r="E34" s="80"/>
      <c r="F34" s="80"/>
      <c r="G34" s="80" t="s">
        <v>44</v>
      </c>
      <c r="H34" s="80"/>
      <c r="I34" s="80"/>
      <c r="J34" s="80"/>
      <c r="K34" s="80" t="s">
        <v>45</v>
      </c>
    </row>
    <row r="35" spans="2:11">
      <c r="B35" s="89">
        <f>H32</f>
        <v>5243.46</v>
      </c>
      <c r="C35" s="89"/>
      <c r="D35" s="89"/>
      <c r="E35" s="89"/>
      <c r="F35" s="89"/>
      <c r="G35" s="89">
        <f>I32</f>
        <v>587.6</v>
      </c>
      <c r="H35" s="89"/>
      <c r="I35" s="89"/>
      <c r="J35" s="89"/>
      <c r="K35" s="108">
        <f>SUM(B35:J35)</f>
        <v>5831.06</v>
      </c>
    </row>
    <row r="36" ht="20.1" customHeight="1" spans="2:11"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ht="20.1" customHeight="1" spans="2:11">
      <c r="B37" s="75" t="s">
        <v>46</v>
      </c>
      <c r="C37" s="75"/>
      <c r="D37" s="75"/>
      <c r="E37" s="75"/>
      <c r="F37" s="75" t="s">
        <v>47</v>
      </c>
      <c r="G37" s="75" t="s">
        <v>48</v>
      </c>
      <c r="H37" s="75"/>
      <c r="I37" s="75"/>
      <c r="J37" s="75" t="s">
        <v>49</v>
      </c>
      <c r="K37" s="75"/>
    </row>
    <row r="40" ht="17.6" spans="1:11">
      <c r="A40" s="4" t="s">
        <v>50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spans="2:11">
      <c r="B42" s="63"/>
      <c r="C42" s="64"/>
      <c r="D42" s="65" t="s">
        <v>1</v>
      </c>
      <c r="E42" s="65"/>
      <c r="F42" s="66" t="str">
        <f>F5</f>
        <v>姚艺婷</v>
      </c>
      <c r="G42" s="66"/>
      <c r="H42" s="65" t="s">
        <v>3</v>
      </c>
      <c r="I42" s="64"/>
      <c r="J42" s="66" t="str">
        <f>J5</f>
        <v>助理</v>
      </c>
      <c r="K42" s="93"/>
    </row>
    <row r="43" spans="2:11">
      <c r="B43" s="67"/>
      <c r="C43" s="68"/>
      <c r="D43" s="69" t="s">
        <v>5</v>
      </c>
      <c r="E43" s="69"/>
      <c r="F43" s="70" t="str">
        <f>F6</f>
        <v>上海</v>
      </c>
      <c r="G43" s="70"/>
      <c r="H43" s="69" t="s">
        <v>7</v>
      </c>
      <c r="I43" s="68"/>
      <c r="J43" s="70" t="str">
        <f>J6</f>
        <v>上海事业部</v>
      </c>
      <c r="K43" s="94"/>
    </row>
    <row r="44" spans="2:11">
      <c r="B44" s="67"/>
      <c r="C44" s="68"/>
      <c r="D44" s="69" t="s">
        <v>9</v>
      </c>
      <c r="E44" s="69"/>
      <c r="F44" s="70" t="str">
        <f>F7</f>
        <v>2020.10.15-12.10</v>
      </c>
      <c r="G44" s="70"/>
      <c r="H44" s="69" t="s">
        <v>11</v>
      </c>
      <c r="I44" s="95"/>
      <c r="J44" s="96" t="str">
        <f>J7</f>
        <v>2020.12.10</v>
      </c>
      <c r="K44" s="94"/>
    </row>
    <row r="45" spans="2:11">
      <c r="B45" s="71"/>
      <c r="C45" s="72"/>
      <c r="D45" s="73"/>
      <c r="E45" s="73"/>
      <c r="F45" s="74"/>
      <c r="G45" s="74"/>
      <c r="H45" s="73" t="s">
        <v>13</v>
      </c>
      <c r="I45" s="97"/>
      <c r="J45" s="74" t="str">
        <f>J8</f>
        <v>SMOA-201130-QHT617</v>
      </c>
      <c r="K45" s="99"/>
    </row>
    <row r="47" spans="2:11">
      <c r="B47" s="83"/>
      <c r="C47" s="83"/>
      <c r="D47" s="90" t="s">
        <v>51</v>
      </c>
      <c r="E47" s="83" t="s">
        <v>52</v>
      </c>
      <c r="F47" s="83"/>
      <c r="G47" s="84" t="s">
        <v>53</v>
      </c>
      <c r="H47" s="84" t="s">
        <v>54</v>
      </c>
      <c r="I47" s="84" t="s">
        <v>43</v>
      </c>
      <c r="J47" s="84"/>
      <c r="K47" s="109" t="s">
        <v>21</v>
      </c>
    </row>
    <row r="48" spans="2:11">
      <c r="B48" s="83">
        <v>1</v>
      </c>
      <c r="C48" s="83"/>
      <c r="D48" s="90" t="str">
        <f>F43</f>
        <v>上海</v>
      </c>
      <c r="E48" s="83"/>
      <c r="F48" s="83"/>
      <c r="G48" s="84"/>
      <c r="H48" s="84"/>
      <c r="I48" s="100"/>
      <c r="J48" s="101"/>
      <c r="K48" s="109"/>
    </row>
    <row r="49" spans="2:11">
      <c r="B49" s="83">
        <v>2</v>
      </c>
      <c r="C49" s="83"/>
      <c r="D49" s="90" t="str">
        <f>F43</f>
        <v>上海</v>
      </c>
      <c r="E49" s="83"/>
      <c r="F49" s="83"/>
      <c r="G49" s="84"/>
      <c r="H49" s="84"/>
      <c r="I49" s="100"/>
      <c r="J49" s="101"/>
      <c r="K49" s="109"/>
    </row>
    <row r="50" spans="2:11">
      <c r="B50" s="83">
        <v>3</v>
      </c>
      <c r="C50" s="83"/>
      <c r="D50" s="91"/>
      <c r="E50" s="83"/>
      <c r="F50" s="83"/>
      <c r="G50" s="84"/>
      <c r="H50" s="84"/>
      <c r="I50" s="100"/>
      <c r="J50" s="101"/>
      <c r="K50" s="102"/>
    </row>
    <row r="51" spans="2:11">
      <c r="B51" s="78" t="s">
        <v>43</v>
      </c>
      <c r="C51" s="87"/>
      <c r="D51" s="87"/>
      <c r="E51" s="87"/>
      <c r="F51" s="79"/>
      <c r="G51" s="88"/>
      <c r="H51" s="88"/>
      <c r="I51" s="104">
        <f>SUM(I48:J50)</f>
        <v>0</v>
      </c>
      <c r="J51" s="105"/>
      <c r="K51" s="106"/>
    </row>
    <row r="52" ht="20.1" customHeight="1" spans="2:11">
      <c r="B52" s="75" t="s">
        <v>46</v>
      </c>
      <c r="C52" s="75"/>
      <c r="D52" s="75"/>
      <c r="E52" s="75"/>
      <c r="F52" s="75" t="s">
        <v>47</v>
      </c>
      <c r="G52" s="75" t="s">
        <v>48</v>
      </c>
      <c r="H52" s="75"/>
      <c r="I52" s="75"/>
      <c r="J52" s="75" t="s">
        <v>49</v>
      </c>
      <c r="K52" s="75"/>
    </row>
  </sheetData>
  <mergeCells count="9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12"/>
    <mergeCell ref="D13:D30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43" workbookViewId="0">
      <selection activeCell="I38" sqref="I38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55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56</v>
      </c>
      <c r="I4" s="5"/>
      <c r="J4" s="5" t="s">
        <v>57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58</v>
      </c>
      <c r="C6" s="9" t="s">
        <v>59</v>
      </c>
      <c r="D6" s="9"/>
      <c r="E6" s="9"/>
      <c r="F6" s="10" t="s">
        <v>60</v>
      </c>
      <c r="G6" s="10"/>
      <c r="H6" s="10"/>
      <c r="I6" s="10"/>
      <c r="J6" s="8" t="s">
        <v>61</v>
      </c>
    </row>
    <row r="7" customHeight="1" spans="1:10">
      <c r="A7" s="7"/>
      <c r="B7" s="8"/>
      <c r="C7" s="11" t="s">
        <v>62</v>
      </c>
      <c r="D7" s="12" t="s">
        <v>63</v>
      </c>
      <c r="E7" s="9" t="s">
        <v>64</v>
      </c>
      <c r="F7" s="10" t="s">
        <v>65</v>
      </c>
      <c r="G7" s="10" t="s">
        <v>66</v>
      </c>
      <c r="H7" s="10" t="s">
        <v>67</v>
      </c>
      <c r="I7" s="10" t="s">
        <v>68</v>
      </c>
      <c r="J7" s="8"/>
    </row>
    <row r="8" customHeight="1" spans="1:10">
      <c r="A8" s="13">
        <v>1</v>
      </c>
      <c r="B8" s="14" t="s">
        <v>69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70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3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3"/>
      <c r="J12" s="42"/>
    </row>
    <row r="13" s="1" customFormat="1" customHeight="1" spans="1:10">
      <c r="A13" s="17"/>
      <c r="B13" s="18" t="s">
        <v>71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4"/>
      <c r="J13" s="45"/>
    </row>
    <row r="14" customHeight="1" spans="1:10">
      <c r="A14" s="21">
        <v>2</v>
      </c>
      <c r="B14" s="22" t="s">
        <v>72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3"/>
      <c r="J14" s="41" t="s">
        <v>73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3"/>
      <c r="J15" s="42"/>
    </row>
    <row r="16" s="1" customFormat="1" customHeight="1" spans="1:10">
      <c r="A16" s="17"/>
      <c r="B16" s="18" t="s">
        <v>74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5"/>
    </row>
    <row r="17" customHeight="1" spans="1:10">
      <c r="A17" s="21">
        <v>3</v>
      </c>
      <c r="B17" s="22" t="s">
        <v>75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3"/>
      <c r="J17" s="46" t="s">
        <v>76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3"/>
      <c r="J18" s="47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3"/>
      <c r="J19" s="47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3"/>
      <c r="J20" s="47"/>
    </row>
    <row r="21" s="1" customFormat="1" customHeight="1" spans="1:10">
      <c r="A21" s="17"/>
      <c r="B21" s="18" t="s">
        <v>77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4"/>
      <c r="J21" s="48"/>
    </row>
    <row r="22" ht="20" customHeight="1" spans="1:10">
      <c r="A22" s="13">
        <v>4</v>
      </c>
      <c r="B22" s="14" t="s">
        <v>78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2"/>
        <v>0</v>
      </c>
      <c r="I22" s="49"/>
      <c r="J22" s="46" t="s">
        <v>79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9"/>
      <c r="J23" s="47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9"/>
      <c r="J24" s="47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50"/>
      <c r="J25" s="47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50"/>
      <c r="J26" s="47"/>
    </row>
    <row r="27" s="1" customFormat="1" customHeight="1" spans="1:10">
      <c r="A27" s="17"/>
      <c r="B27" s="18" t="s">
        <v>80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4"/>
      <c r="J27" s="48"/>
    </row>
    <row r="28" customHeight="1" spans="1:10">
      <c r="A28" s="21">
        <v>5</v>
      </c>
      <c r="B28" s="22" t="s">
        <v>81</v>
      </c>
      <c r="C28" s="23">
        <v>0</v>
      </c>
      <c r="D28" s="21">
        <v>0</v>
      </c>
      <c r="E28" s="16">
        <f>C28*D28</f>
        <v>0</v>
      </c>
      <c r="F28" s="15">
        <v>338</v>
      </c>
      <c r="G28" s="15">
        <v>0</v>
      </c>
      <c r="H28" s="15">
        <f>F28+G28</f>
        <v>338</v>
      </c>
      <c r="I28" s="50" t="s">
        <v>82</v>
      </c>
      <c r="J28" s="51" t="s">
        <v>83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9"/>
      <c r="J29" s="52"/>
    </row>
    <row r="30" s="1" customFormat="1" customHeight="1" spans="1:10">
      <c r="A30" s="17"/>
      <c r="B30" s="18" t="s">
        <v>84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338</v>
      </c>
      <c r="G30" s="19">
        <f>SUM(G28:G29)</f>
        <v>0</v>
      </c>
      <c r="H30" s="19">
        <f>SUM(H28:H29)</f>
        <v>338</v>
      </c>
      <c r="I30" s="44"/>
      <c r="J30" s="53"/>
    </row>
    <row r="31" customHeight="1" spans="1:10">
      <c r="A31" s="21">
        <v>6</v>
      </c>
      <c r="B31" s="22" t="s">
        <v>85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40"/>
      <c r="J31" s="41" t="s">
        <v>86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40"/>
      <c r="J32" s="47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40"/>
      <c r="J33" s="47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40"/>
      <c r="J34" s="47"/>
    </row>
    <row r="35" s="1" customFormat="1" customHeight="1" spans="1:10">
      <c r="A35" s="17"/>
      <c r="B35" s="18" t="s">
        <v>87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4"/>
      <c r="J35" s="48"/>
    </row>
    <row r="36" customHeight="1" spans="1:10">
      <c r="A36" s="13">
        <v>7</v>
      </c>
      <c r="B36" s="14" t="s">
        <v>88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60</v>
      </c>
      <c r="H36" s="15">
        <f t="shared" ref="H35:H46" si="7">F36+G36</f>
        <v>60</v>
      </c>
      <c r="I36" s="43" t="s">
        <v>89</v>
      </c>
      <c r="J36" s="54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3"/>
      <c r="J37" s="55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3"/>
      <c r="J38" s="55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3"/>
      <c r="J39" s="55"/>
    </row>
    <row r="40" s="1" customFormat="1" customHeight="1" spans="1:10">
      <c r="A40" s="17"/>
      <c r="B40" s="18" t="s">
        <v>90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60</v>
      </c>
      <c r="H40" s="19">
        <f t="shared" si="9"/>
        <v>60</v>
      </c>
      <c r="I40" s="44"/>
      <c r="J40" s="56"/>
    </row>
    <row r="41" customHeight="1" spans="1:10">
      <c r="A41" s="13">
        <v>8</v>
      </c>
      <c r="B41" s="14" t="s">
        <v>91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3"/>
      <c r="J41" s="46" t="s">
        <v>92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3"/>
      <c r="J42" s="47"/>
    </row>
    <row r="43" s="1" customFormat="1" customHeight="1" spans="1:10">
      <c r="A43" s="17"/>
      <c r="B43" s="18" t="s">
        <v>93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4"/>
      <c r="J43" s="48"/>
    </row>
    <row r="44" customHeight="1" spans="1:10">
      <c r="A44" s="13">
        <v>9</v>
      </c>
      <c r="B44" s="14" t="s">
        <v>94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3"/>
      <c r="J44" s="41" t="s">
        <v>95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3"/>
      <c r="J45" s="42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3"/>
      <c r="J46" s="42"/>
    </row>
    <row r="47" s="1" customFormat="1" customHeight="1" spans="1:10">
      <c r="A47" s="17"/>
      <c r="B47" s="18" t="s">
        <v>96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4"/>
      <c r="J47" s="45"/>
    </row>
    <row r="48" customHeight="1" spans="1:10">
      <c r="A48" s="24">
        <v>10</v>
      </c>
      <c r="B48" s="14" t="s">
        <v>97</v>
      </c>
      <c r="C48" s="15">
        <v>0</v>
      </c>
      <c r="D48" s="13">
        <v>0</v>
      </c>
      <c r="E48" s="16">
        <v>0</v>
      </c>
      <c r="F48" s="15">
        <v>102</v>
      </c>
      <c r="G48" s="15">
        <v>0</v>
      </c>
      <c r="H48" s="15">
        <f>F48+G48</f>
        <v>102</v>
      </c>
      <c r="I48" s="43" t="s">
        <v>98</v>
      </c>
      <c r="J48" s="55"/>
    </row>
    <row r="49" customFormat="1" customHeight="1" spans="1:10">
      <c r="A49" s="30"/>
      <c r="B49" s="14"/>
      <c r="C49" s="15"/>
      <c r="D49" s="13"/>
      <c r="E49" s="16"/>
      <c r="F49" s="15">
        <v>230</v>
      </c>
      <c r="G49" s="15">
        <v>0</v>
      </c>
      <c r="H49" s="15">
        <f>F49+G49</f>
        <v>230</v>
      </c>
      <c r="I49" s="43" t="s">
        <v>99</v>
      </c>
      <c r="J49" s="57"/>
    </row>
    <row r="50" s="1" customFormat="1" customHeight="1" spans="1:10">
      <c r="A50" s="17"/>
      <c r="B50" s="18" t="s">
        <v>100</v>
      </c>
      <c r="C50" s="19">
        <f>C48</f>
        <v>0</v>
      </c>
      <c r="D50" s="20">
        <f>D48</f>
        <v>0</v>
      </c>
      <c r="E50" s="20">
        <f>E48</f>
        <v>0</v>
      </c>
      <c r="F50" s="19">
        <f>SUM(F48:F49)</f>
        <v>332</v>
      </c>
      <c r="G50" s="19">
        <f>SUM(G48:G48)</f>
        <v>0</v>
      </c>
      <c r="H50" s="19">
        <f>F50+G50</f>
        <v>332</v>
      </c>
      <c r="I50" s="44"/>
      <c r="J50" s="56"/>
    </row>
    <row r="51" customHeight="1" spans="1:10">
      <c r="A51" s="17"/>
      <c r="B51" s="18" t="s">
        <v>43</v>
      </c>
      <c r="C51" s="19">
        <f>SUM(C50,C47,C43,C40,C35,C30,C27,C21,C16,C13)</f>
        <v>0</v>
      </c>
      <c r="D51" s="20">
        <f>SUM(D50,D47,D43,D40,D35,D30,D27,D21,D16,D13)</f>
        <v>0</v>
      </c>
      <c r="E51" s="20">
        <f>SUM(E50,E47,E43,E40,E35,E30,E27,E21,E16,E13)</f>
        <v>0</v>
      </c>
      <c r="F51" s="19">
        <f>SUM(F50,F47,F43,F40,F35,F30,F27,F21,F16,F13)</f>
        <v>670</v>
      </c>
      <c r="G51" s="19">
        <f>SUM(G50,G47,G43,G40,G35,G30,G27,G21,G16,G13)</f>
        <v>60</v>
      </c>
      <c r="H51" s="19">
        <f>H13+H21+H16+H27+H30+H35+H40+H43+H47+H50</f>
        <v>730</v>
      </c>
      <c r="I51" s="44"/>
      <c r="J51" s="58"/>
    </row>
    <row r="55" customHeight="1" spans="1:9">
      <c r="A55" s="31" t="s">
        <v>101</v>
      </c>
      <c r="B55" s="32"/>
      <c r="C55" s="33" t="s">
        <v>102</v>
      </c>
      <c r="D55" s="33"/>
      <c r="E55" s="33" t="s">
        <v>103</v>
      </c>
      <c r="F55" s="33"/>
      <c r="G55" s="33" t="s">
        <v>104</v>
      </c>
      <c r="H55" s="33"/>
      <c r="I55" s="59" t="s">
        <v>105</v>
      </c>
    </row>
    <row r="56" customHeight="1" spans="1:9">
      <c r="A56" s="34">
        <f>E51</f>
        <v>0</v>
      </c>
      <c r="B56" s="35"/>
      <c r="C56" s="35">
        <f>H51</f>
        <v>730</v>
      </c>
      <c r="D56" s="35"/>
      <c r="E56" s="35">
        <f>F51</f>
        <v>670</v>
      </c>
      <c r="F56" s="35"/>
      <c r="G56" s="35">
        <f>G51</f>
        <v>60</v>
      </c>
      <c r="H56" s="35"/>
      <c r="I56" s="60">
        <f>A56-C56</f>
        <v>-730</v>
      </c>
    </row>
    <row r="58" customHeight="1" spans="1:9">
      <c r="A58" s="36" t="s">
        <v>106</v>
      </c>
      <c r="B58" s="37"/>
      <c r="C58" s="38" t="s">
        <v>47</v>
      </c>
      <c r="D58" s="36"/>
      <c r="E58" s="36" t="s">
        <v>107</v>
      </c>
      <c r="F58" s="36"/>
      <c r="G58" s="36" t="s">
        <v>49</v>
      </c>
      <c r="H58" s="36"/>
      <c r="I58" s="37"/>
    </row>
  </sheetData>
  <mergeCells count="71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2020-12-15T13:00:03Z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