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40" windowHeight="11270"/>
  </bookViews>
  <sheets>
    <sheet name="Sheet1" sheetId="3" r:id="rId1"/>
  </sheets>
  <calcPr calcId="144525" concurrentCalc="0"/>
</workbook>
</file>

<file path=xl/sharedStrings.xml><?xml version="1.0" encoding="utf-8"?>
<sst xmlns="http://schemas.openxmlformats.org/spreadsheetml/2006/main" count="39">
  <si>
    <t>结算单</t>
  </si>
  <si>
    <t>序号</t>
  </si>
  <si>
    <t>项目</t>
  </si>
  <si>
    <t>描述</t>
  </si>
  <si>
    <t>数量</t>
  </si>
  <si>
    <t>单位</t>
  </si>
  <si>
    <t>天</t>
  </si>
  <si>
    <t>单价</t>
  </si>
  <si>
    <t>总额</t>
  </si>
  <si>
    <r>
      <t xml:space="preserve">住宿                                     </t>
    </r>
    <r>
      <rPr>
        <b/>
        <sz val="12"/>
        <color rgb="FFFF0000"/>
        <rFont val="宋体"/>
        <charset val="134"/>
      </rPr>
      <t xml:space="preserve"> </t>
    </r>
  </si>
  <si>
    <t>住宿费用</t>
  </si>
  <si>
    <t>9月6日-9日</t>
  </si>
  <si>
    <t>间</t>
  </si>
  <si>
    <t>9月9日-10日</t>
  </si>
  <si>
    <t>小计</t>
  </si>
  <si>
    <t>用车</t>
  </si>
  <si>
    <t>7日+8日大巴</t>
  </si>
  <si>
    <t>辆</t>
  </si>
  <si>
    <t xml:space="preserve">9月6日接机 </t>
  </si>
  <si>
    <r>
      <t>9月</t>
    </r>
    <r>
      <rPr>
        <sz val="10.5"/>
        <color theme="1"/>
        <rFont val="Arial"/>
        <charset val="134"/>
      </rPr>
      <t>9</t>
    </r>
    <r>
      <rPr>
        <sz val="10.5"/>
        <color theme="1"/>
        <rFont val="微软雅黑"/>
        <charset val="134"/>
      </rPr>
      <t>日</t>
    </r>
    <r>
      <rPr>
        <sz val="10.5"/>
        <color theme="1"/>
        <charset val="134"/>
      </rPr>
      <t xml:space="preserve"> </t>
    </r>
    <r>
      <rPr>
        <sz val="10.5"/>
        <color theme="1"/>
        <rFont val="微软雅黑"/>
        <charset val="134"/>
      </rPr>
      <t>送机</t>
    </r>
    <r>
      <rPr>
        <sz val="10.5"/>
        <color theme="1"/>
        <charset val="134"/>
      </rPr>
      <t xml:space="preserve"> </t>
    </r>
  </si>
  <si>
    <r>
      <t>9月</t>
    </r>
    <r>
      <rPr>
        <sz val="10.5"/>
        <color theme="1"/>
        <charset val="134"/>
      </rPr>
      <t>10</t>
    </r>
    <r>
      <rPr>
        <sz val="10.5"/>
        <color theme="1"/>
        <rFont val="微软雅黑"/>
        <charset val="134"/>
      </rPr>
      <t>日</t>
    </r>
    <r>
      <rPr>
        <sz val="10.5"/>
        <color theme="1"/>
        <charset val="134"/>
      </rPr>
      <t xml:space="preserve"> </t>
    </r>
    <r>
      <rPr>
        <sz val="10.5"/>
        <color theme="1"/>
        <rFont val="微软雅黑"/>
        <charset val="134"/>
      </rPr>
      <t>送机</t>
    </r>
    <r>
      <rPr>
        <sz val="10.5"/>
        <color theme="1"/>
        <charset val="134"/>
      </rPr>
      <t xml:space="preserve"> </t>
    </r>
  </si>
  <si>
    <t>用餐</t>
  </si>
  <si>
    <t>1</t>
  </si>
  <si>
    <r>
      <t>9月7</t>
    </r>
    <r>
      <rPr>
        <sz val="12"/>
        <color rgb="FF000000"/>
        <rFont val="宋体"/>
        <charset val="134"/>
      </rPr>
      <t>日午餐</t>
    </r>
  </si>
  <si>
    <t>人</t>
  </si>
  <si>
    <t>2</t>
  </si>
  <si>
    <r>
      <t>9月8</t>
    </r>
    <r>
      <rPr>
        <sz val="12"/>
        <color rgb="FF000000"/>
        <rFont val="宋体"/>
        <charset val="134"/>
      </rPr>
      <t>日晚餐</t>
    </r>
  </si>
  <si>
    <t>团</t>
  </si>
  <si>
    <t>其他</t>
  </si>
  <si>
    <t>门票</t>
  </si>
  <si>
    <t>和顺</t>
  </si>
  <si>
    <t>火山热海</t>
  </si>
  <si>
    <t>电瓶车</t>
  </si>
  <si>
    <t>温泉</t>
  </si>
  <si>
    <t>导服</t>
  </si>
  <si>
    <t xml:space="preserve"> </t>
  </si>
  <si>
    <t>项目小计</t>
  </si>
  <si>
    <t>会务公司服务费</t>
  </si>
  <si>
    <t>总合计: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</si>
</sst>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&quot;￥&quot;#,##0.00_);[Red]\(&quot;￥&quot;#,##0.00\)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b/>
      <sz val="13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5"/>
      <color theme="1"/>
      <name val="宋体"/>
      <charset val="134"/>
      <scheme val="minor"/>
    </font>
    <font>
      <sz val="15"/>
      <name val="宋体"/>
      <charset val="134"/>
    </font>
    <font>
      <sz val="12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2"/>
      <color rgb="FFFF0000"/>
      <name val="宋体"/>
      <charset val="134"/>
    </font>
    <font>
      <sz val="10.5"/>
      <color theme="1"/>
      <name val="Arial"/>
      <charset val="134"/>
    </font>
    <font>
      <sz val="10.5"/>
      <color theme="1"/>
      <name val="微软雅黑"/>
      <charset val="134"/>
    </font>
    <font>
      <sz val="10.5"/>
      <color theme="1"/>
      <name val="宋体"/>
      <charset val="134"/>
      <scheme val="minor"/>
    </font>
    <font>
      <sz val="12"/>
      <color rgb="FF00000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/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2" fillId="17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9" borderId="13" applyNumberFormat="0" applyFont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6" fillId="35" borderId="0" applyNumberFormat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8" fillId="8" borderId="11" applyNumberFormat="0" applyAlignment="0" applyProtection="0">
      <alignment vertical="center"/>
    </xf>
    <xf numFmtId="0" fontId="16" fillId="8" borderId="15" applyNumberFormat="0" applyAlignment="0" applyProtection="0">
      <alignment vertical="center"/>
    </xf>
    <xf numFmtId="0" fontId="13" fillId="20" borderId="16" applyNumberFormat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11" fillId="0" borderId="14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6" fillId="3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13" applyFont="1">
      <alignment vertical="center"/>
    </xf>
    <xf numFmtId="0" fontId="2" fillId="0" borderId="0" xfId="13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3" fillId="0" borderId="1" xfId="13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1" fillId="2" borderId="2" xfId="13" applyFont="1" applyFill="1" applyBorder="1" applyAlignment="1">
      <alignment horizontal="center" vertical="center"/>
    </xf>
    <xf numFmtId="0" fontId="1" fillId="2" borderId="2" xfId="13" applyFont="1" applyFill="1" applyBorder="1" applyAlignment="1">
      <alignment horizontal="center" vertical="center" wrapText="1"/>
    </xf>
    <xf numFmtId="0" fontId="5" fillId="3" borderId="2" xfId="13" applyFont="1" applyFill="1" applyBorder="1" applyAlignment="1">
      <alignment horizontal="left" vertical="center"/>
    </xf>
    <xf numFmtId="0" fontId="2" fillId="3" borderId="2" xfId="13" applyFont="1" applyFill="1" applyBorder="1" applyAlignment="1">
      <alignment horizontal="center" vertical="center"/>
    </xf>
    <xf numFmtId="0" fontId="2" fillId="3" borderId="2" xfId="13" applyFont="1" applyFill="1" applyBorder="1" applyAlignment="1">
      <alignment horizontal="left" vertical="center"/>
    </xf>
    <xf numFmtId="0" fontId="2" fillId="0" borderId="2" xfId="13" applyFont="1" applyBorder="1" applyAlignment="1">
      <alignment horizontal="center" vertical="center"/>
    </xf>
    <xf numFmtId="0" fontId="2" fillId="0" borderId="3" xfId="13" applyFont="1" applyBorder="1" applyAlignment="1">
      <alignment horizontal="center" vertical="center" wrapText="1"/>
    </xf>
    <xf numFmtId="58" fontId="2" fillId="0" borderId="4" xfId="13" applyNumberFormat="1" applyFont="1" applyBorder="1" applyAlignment="1">
      <alignment horizontal="center" vertical="center"/>
    </xf>
    <xf numFmtId="176" fontId="2" fillId="0" borderId="2" xfId="13" applyNumberFormat="1" applyFont="1" applyFill="1" applyBorder="1" applyAlignment="1">
      <alignment horizontal="center" vertical="center"/>
    </xf>
    <xf numFmtId="0" fontId="2" fillId="0" borderId="2" xfId="13" applyFont="1" applyBorder="1" applyAlignment="1">
      <alignment horizontal="center" vertical="center" wrapText="1"/>
    </xf>
    <xf numFmtId="0" fontId="2" fillId="0" borderId="4" xfId="13" applyFont="1" applyBorder="1" applyAlignment="1">
      <alignment horizontal="center" vertical="center"/>
    </xf>
    <xf numFmtId="0" fontId="2" fillId="0" borderId="5" xfId="13" applyFont="1" applyBorder="1" applyAlignment="1">
      <alignment horizontal="center" vertical="center"/>
    </xf>
    <xf numFmtId="0" fontId="2" fillId="0" borderId="6" xfId="13" applyFont="1" applyBorder="1" applyAlignment="1">
      <alignment horizontal="center" vertical="center"/>
    </xf>
    <xf numFmtId="176" fontId="2" fillId="4" borderId="2" xfId="13" applyNumberFormat="1" applyFont="1" applyFill="1" applyBorder="1" applyAlignment="1">
      <alignment horizontal="center" vertical="center"/>
    </xf>
    <xf numFmtId="0" fontId="2" fillId="0" borderId="7" xfId="13" applyFont="1" applyBorder="1" applyAlignment="1">
      <alignment horizontal="center" vertical="center" wrapText="1"/>
    </xf>
    <xf numFmtId="58" fontId="2" fillId="0" borderId="2" xfId="13" applyNumberFormat="1" applyFont="1" applyBorder="1" applyAlignment="1">
      <alignment horizontal="center" vertical="center" wrapText="1"/>
    </xf>
    <xf numFmtId="0" fontId="2" fillId="0" borderId="3" xfId="13" applyFont="1" applyBorder="1" applyAlignment="1">
      <alignment horizontal="center" vertical="center" wrapText="1"/>
    </xf>
    <xf numFmtId="176" fontId="2" fillId="0" borderId="4" xfId="13" applyNumberFormat="1" applyFont="1" applyFill="1" applyBorder="1" applyAlignment="1">
      <alignment vertical="center"/>
    </xf>
    <xf numFmtId="0" fontId="2" fillId="0" borderId="8" xfId="13" applyFont="1" applyBorder="1" applyAlignment="1">
      <alignment horizontal="center" vertical="center" wrapText="1"/>
    </xf>
    <xf numFmtId="0" fontId="2" fillId="0" borderId="5" xfId="13" applyFont="1" applyBorder="1" applyAlignment="1">
      <alignment horizontal="center" vertical="center"/>
    </xf>
    <xf numFmtId="176" fontId="2" fillId="0" borderId="5" xfId="13" applyNumberFormat="1" applyFont="1" applyFill="1" applyBorder="1" applyAlignment="1">
      <alignment vertical="center"/>
    </xf>
    <xf numFmtId="0" fontId="2" fillId="0" borderId="5" xfId="13" applyFont="1" applyFill="1" applyBorder="1" applyAlignment="1">
      <alignment horizontal="center" vertical="center"/>
    </xf>
    <xf numFmtId="176" fontId="2" fillId="4" borderId="2" xfId="13" applyNumberFormat="1" applyFont="1" applyFill="1" applyBorder="1" applyAlignment="1">
      <alignment vertical="center"/>
    </xf>
    <xf numFmtId="49" fontId="2" fillId="0" borderId="2" xfId="13" applyNumberFormat="1" applyFont="1" applyBorder="1" applyAlignment="1">
      <alignment horizontal="center" vertical="center"/>
    </xf>
    <xf numFmtId="58" fontId="2" fillId="0" borderId="7" xfId="13" applyNumberFormat="1" applyFont="1" applyBorder="1" applyAlignment="1">
      <alignment horizontal="center" vertical="center" wrapText="1"/>
    </xf>
    <xf numFmtId="58" fontId="5" fillId="0" borderId="2" xfId="13" applyNumberFormat="1" applyFont="1" applyBorder="1" applyAlignment="1">
      <alignment horizontal="center" vertical="center"/>
    </xf>
    <xf numFmtId="58" fontId="2" fillId="0" borderId="3" xfId="13" applyNumberFormat="1" applyFont="1" applyBorder="1" applyAlignment="1">
      <alignment horizontal="center" vertical="center" wrapText="1"/>
    </xf>
    <xf numFmtId="0" fontId="0" fillId="3" borderId="2" xfId="0" applyFill="1" applyBorder="1" applyAlignment="1">
      <alignment vertical="center"/>
    </xf>
    <xf numFmtId="0" fontId="0" fillId="3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9" fontId="0" fillId="0" borderId="10" xfId="0" applyNumberFormat="1" applyBorder="1" applyAlignment="1">
      <alignment horizontal="center" vertical="center"/>
    </xf>
    <xf numFmtId="0" fontId="0" fillId="0" borderId="4" xfId="0" applyBorder="1" applyAlignment="1">
      <alignment horizontal="right" vertical="center"/>
    </xf>
    <xf numFmtId="0" fontId="0" fillId="0" borderId="5" xfId="0" applyFont="1" applyBorder="1" applyAlignment="1">
      <alignment horizontal="center" vertical="center"/>
    </xf>
    <xf numFmtId="0" fontId="0" fillId="0" borderId="5" xfId="0" applyFont="1" applyBorder="1" applyAlignment="1">
      <alignment horizontal="right" vertical="center"/>
    </xf>
    <xf numFmtId="0" fontId="0" fillId="0" borderId="6" xfId="0" applyFont="1" applyBorder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普通 2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8"/>
  <sheetViews>
    <sheetView tabSelected="1" view="pageBreakPreview" zoomScale="90" zoomScaleNormal="100" zoomScaleSheetLayoutView="90" workbookViewId="0">
      <selection activeCell="C26" sqref="C26:G26"/>
    </sheetView>
  </sheetViews>
  <sheetFormatPr defaultColWidth="9" defaultRowHeight="20.1" customHeight="1" outlineLevelCol="7"/>
  <cols>
    <col min="2" max="2" width="17.5" style="5" customWidth="1"/>
    <col min="3" max="3" width="63.5" style="5" customWidth="1"/>
    <col min="7" max="7" width="15.2545454545455" customWidth="1"/>
    <col min="8" max="8" width="18.8727272727273" customWidth="1"/>
  </cols>
  <sheetData>
    <row r="1" ht="33" customHeight="1" spans="1:8">
      <c r="A1" s="6" t="s">
        <v>0</v>
      </c>
      <c r="B1" s="7"/>
      <c r="C1" s="7"/>
      <c r="D1" s="7"/>
      <c r="E1" s="7"/>
      <c r="F1" s="7"/>
      <c r="G1" s="7"/>
      <c r="H1" s="7"/>
    </row>
    <row r="2" s="1" customFormat="1" customHeight="1" spans="1:8">
      <c r="A2" s="8" t="s">
        <v>1</v>
      </c>
      <c r="B2" s="9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</row>
    <row r="3" s="2" customFormat="1" customHeight="1" spans="1:8">
      <c r="A3" s="10" t="s">
        <v>9</v>
      </c>
      <c r="B3" s="11"/>
      <c r="C3" s="11"/>
      <c r="D3" s="12"/>
      <c r="E3" s="12"/>
      <c r="F3" s="12"/>
      <c r="G3" s="12"/>
      <c r="H3" s="12"/>
    </row>
    <row r="4" s="2" customFormat="1" customHeight="1" spans="1:8">
      <c r="A4" s="13">
        <v>1</v>
      </c>
      <c r="B4" s="14" t="s">
        <v>10</v>
      </c>
      <c r="C4" s="15" t="s">
        <v>11</v>
      </c>
      <c r="D4" s="13">
        <v>19</v>
      </c>
      <c r="E4" s="13" t="s">
        <v>12</v>
      </c>
      <c r="F4" s="13">
        <v>3</v>
      </c>
      <c r="G4" s="16">
        <v>420</v>
      </c>
      <c r="H4" s="16">
        <f>SUM(G4*F4*D4)</f>
        <v>23940</v>
      </c>
    </row>
    <row r="5" s="2" customFormat="1" customHeight="1" spans="1:8">
      <c r="A5" s="13">
        <v>2</v>
      </c>
      <c r="B5" s="14"/>
      <c r="C5" s="15" t="s">
        <v>13</v>
      </c>
      <c r="D5" s="13">
        <v>6</v>
      </c>
      <c r="E5" s="13" t="s">
        <v>12</v>
      </c>
      <c r="F5" s="13">
        <v>1</v>
      </c>
      <c r="G5" s="16">
        <v>420</v>
      </c>
      <c r="H5" s="16">
        <f>SUM(G5*F5*D5)</f>
        <v>2520</v>
      </c>
    </row>
    <row r="6" s="2" customFormat="1" customHeight="1" spans="1:8">
      <c r="A6" s="13"/>
      <c r="B6" s="17"/>
      <c r="C6" s="18" t="s">
        <v>14</v>
      </c>
      <c r="D6" s="19"/>
      <c r="E6" s="19"/>
      <c r="F6" s="19"/>
      <c r="G6" s="20"/>
      <c r="H6" s="21">
        <f>SUM(H4:H5)</f>
        <v>26460</v>
      </c>
    </row>
    <row r="7" s="2" customFormat="1" customHeight="1" spans="1:8">
      <c r="A7" s="12" t="s">
        <v>15</v>
      </c>
      <c r="B7" s="11"/>
      <c r="C7" s="11"/>
      <c r="D7" s="12"/>
      <c r="E7" s="12"/>
      <c r="F7" s="12"/>
      <c r="G7" s="12"/>
      <c r="H7" s="12"/>
    </row>
    <row r="8" s="2" customFormat="1" customHeight="1" spans="1:8">
      <c r="A8" s="13">
        <v>1</v>
      </c>
      <c r="B8" s="22" t="s">
        <v>15</v>
      </c>
      <c r="C8" s="23" t="s">
        <v>16</v>
      </c>
      <c r="D8" s="13">
        <v>1</v>
      </c>
      <c r="E8" s="13" t="s">
        <v>17</v>
      </c>
      <c r="F8" s="13">
        <v>2</v>
      </c>
      <c r="G8" s="16">
        <v>2000</v>
      </c>
      <c r="H8" s="16">
        <f>SUM(G8*F8*D8)</f>
        <v>4000</v>
      </c>
    </row>
    <row r="9" s="2" customFormat="1" customHeight="1" spans="1:8">
      <c r="A9" s="13">
        <v>2</v>
      </c>
      <c r="B9" s="24"/>
      <c r="C9" s="23" t="s">
        <v>18</v>
      </c>
      <c r="D9" s="13">
        <v>1</v>
      </c>
      <c r="E9" s="13" t="s">
        <v>17</v>
      </c>
      <c r="F9" s="13">
        <v>1</v>
      </c>
      <c r="G9" s="25">
        <v>400</v>
      </c>
      <c r="H9" s="16">
        <f>SUM(G9*F9*D9)</f>
        <v>400</v>
      </c>
    </row>
    <row r="10" s="2" customFormat="1" customHeight="1" spans="1:8">
      <c r="A10" s="13">
        <v>3</v>
      </c>
      <c r="B10" s="24"/>
      <c r="C10" s="23" t="s">
        <v>18</v>
      </c>
      <c r="D10" s="13">
        <v>1</v>
      </c>
      <c r="E10" s="13" t="s">
        <v>17</v>
      </c>
      <c r="F10" s="13">
        <v>1</v>
      </c>
      <c r="G10" s="25">
        <v>600</v>
      </c>
      <c r="H10" s="16">
        <f>SUM(G10*F10*D10)</f>
        <v>600</v>
      </c>
    </row>
    <row r="11" s="2" customFormat="1" customHeight="1" spans="1:8">
      <c r="A11" s="13">
        <v>4</v>
      </c>
      <c r="B11" s="24"/>
      <c r="C11" s="23" t="s">
        <v>19</v>
      </c>
      <c r="D11" s="13">
        <v>1</v>
      </c>
      <c r="E11" s="13" t="s">
        <v>17</v>
      </c>
      <c r="F11" s="13">
        <v>2</v>
      </c>
      <c r="G11" s="25">
        <v>400</v>
      </c>
      <c r="H11" s="16">
        <f>SUM(G11*F11*D11)</f>
        <v>800</v>
      </c>
    </row>
    <row r="12" s="2" customFormat="1" customHeight="1" spans="1:8">
      <c r="A12" s="13">
        <v>5</v>
      </c>
      <c r="B12" s="24"/>
      <c r="C12" s="23" t="s">
        <v>20</v>
      </c>
      <c r="D12" s="13">
        <v>1</v>
      </c>
      <c r="E12" s="13" t="s">
        <v>17</v>
      </c>
      <c r="F12" s="13">
        <v>1</v>
      </c>
      <c r="G12" s="25">
        <v>400</v>
      </c>
      <c r="H12" s="16">
        <f>SUM(G12*F12*D12)</f>
        <v>400</v>
      </c>
    </row>
    <row r="13" s="2" customFormat="1" customHeight="1" spans="1:8">
      <c r="A13" s="13">
        <v>7</v>
      </c>
      <c r="B13" s="26"/>
      <c r="C13" s="18"/>
      <c r="D13" s="27"/>
      <c r="E13" s="27"/>
      <c r="F13" s="27"/>
      <c r="G13" s="28"/>
      <c r="H13" s="16"/>
    </row>
    <row r="14" s="2" customFormat="1" customHeight="1" spans="1:8">
      <c r="A14" s="13"/>
      <c r="B14" s="13"/>
      <c r="C14" s="18" t="s">
        <v>14</v>
      </c>
      <c r="D14" s="19"/>
      <c r="E14" s="19"/>
      <c r="F14" s="19"/>
      <c r="G14" s="29"/>
      <c r="H14" s="30">
        <f>SUM(H8:H12)</f>
        <v>6200</v>
      </c>
    </row>
    <row r="15" s="2" customFormat="1" customHeight="1" spans="1:8">
      <c r="A15" s="12" t="s">
        <v>21</v>
      </c>
      <c r="B15" s="11"/>
      <c r="C15" s="11"/>
      <c r="D15" s="12"/>
      <c r="E15" s="12"/>
      <c r="F15" s="12"/>
      <c r="G15" s="12"/>
      <c r="H15" s="12"/>
    </row>
    <row r="16" s="3" customFormat="1" customHeight="1" spans="1:8">
      <c r="A16" s="31" t="s">
        <v>22</v>
      </c>
      <c r="B16" s="32" t="s">
        <v>21</v>
      </c>
      <c r="C16" s="33" t="s">
        <v>23</v>
      </c>
      <c r="D16" s="13">
        <v>32</v>
      </c>
      <c r="E16" s="13" t="s">
        <v>24</v>
      </c>
      <c r="F16" s="13">
        <v>1</v>
      </c>
      <c r="G16" s="16">
        <v>60</v>
      </c>
      <c r="H16" s="16">
        <f>SUM(G16*F16*D16)</f>
        <v>1920</v>
      </c>
    </row>
    <row r="17" s="3" customFormat="1" customHeight="1" spans="1:8">
      <c r="A17" s="31" t="s">
        <v>25</v>
      </c>
      <c r="B17" s="34"/>
      <c r="C17" s="33" t="s">
        <v>26</v>
      </c>
      <c r="D17" s="13">
        <v>1</v>
      </c>
      <c r="E17" s="13" t="s">
        <v>27</v>
      </c>
      <c r="F17" s="13">
        <v>1</v>
      </c>
      <c r="G17" s="16">
        <v>1780</v>
      </c>
      <c r="H17" s="16">
        <f>SUM(G17*F17*D17)</f>
        <v>1780</v>
      </c>
    </row>
    <row r="18" s="3" customFormat="1" customHeight="1" spans="1:8">
      <c r="A18" s="31"/>
      <c r="B18" s="23"/>
      <c r="C18" s="18" t="s">
        <v>14</v>
      </c>
      <c r="D18" s="19"/>
      <c r="E18" s="19"/>
      <c r="F18" s="19"/>
      <c r="G18" s="29"/>
      <c r="H18" s="30">
        <f>SUM(H16:H17)</f>
        <v>3700</v>
      </c>
    </row>
    <row r="19" s="4" customFormat="1" customHeight="1" spans="1:8">
      <c r="A19" s="35" t="s">
        <v>28</v>
      </c>
      <c r="B19" s="36"/>
      <c r="C19" s="36"/>
      <c r="D19" s="35"/>
      <c r="E19" s="35"/>
      <c r="F19" s="35"/>
      <c r="G19" s="35"/>
      <c r="H19" s="35"/>
    </row>
    <row r="20" s="4" customFormat="1" customHeight="1" spans="1:8">
      <c r="A20" s="37">
        <v>1</v>
      </c>
      <c r="B20" s="38" t="s">
        <v>29</v>
      </c>
      <c r="C20" s="39" t="s">
        <v>30</v>
      </c>
      <c r="D20" s="40">
        <v>32</v>
      </c>
      <c r="E20" s="41" t="s">
        <v>24</v>
      </c>
      <c r="F20" s="42">
        <v>1</v>
      </c>
      <c r="G20" s="16">
        <v>75</v>
      </c>
      <c r="H20" s="16">
        <f t="shared" ref="H20:H24" si="0">SUM(G20*F20*D20)</f>
        <v>2400</v>
      </c>
    </row>
    <row r="21" s="4" customFormat="1" customHeight="1" spans="1:8">
      <c r="A21" s="37">
        <v>2</v>
      </c>
      <c r="B21" s="43"/>
      <c r="C21" s="39" t="s">
        <v>31</v>
      </c>
      <c r="D21" s="40">
        <v>32</v>
      </c>
      <c r="E21" s="41" t="s">
        <v>24</v>
      </c>
      <c r="F21" s="42">
        <v>1</v>
      </c>
      <c r="G21" s="16">
        <v>120</v>
      </c>
      <c r="H21" s="16">
        <f t="shared" si="0"/>
        <v>3840</v>
      </c>
    </row>
    <row r="22" s="4" customFormat="1" customHeight="1" spans="1:8">
      <c r="A22" s="37">
        <v>3</v>
      </c>
      <c r="B22" s="43"/>
      <c r="C22" s="39" t="s">
        <v>32</v>
      </c>
      <c r="D22" s="40">
        <v>32</v>
      </c>
      <c r="E22" s="41" t="s">
        <v>24</v>
      </c>
      <c r="F22" s="42">
        <v>1</v>
      </c>
      <c r="G22" s="16">
        <v>15</v>
      </c>
      <c r="H22" s="16">
        <f t="shared" si="0"/>
        <v>480</v>
      </c>
    </row>
    <row r="23" s="4" customFormat="1" customHeight="1" spans="1:8">
      <c r="A23" s="37">
        <v>4</v>
      </c>
      <c r="B23" s="43"/>
      <c r="C23" s="39" t="s">
        <v>33</v>
      </c>
      <c r="D23" s="40">
        <v>27</v>
      </c>
      <c r="E23" s="41" t="s">
        <v>24</v>
      </c>
      <c r="F23" s="42">
        <v>1</v>
      </c>
      <c r="G23" s="16">
        <v>228</v>
      </c>
      <c r="H23" s="16">
        <f t="shared" si="0"/>
        <v>6156</v>
      </c>
    </row>
    <row r="24" s="4" customFormat="1" customHeight="1" spans="1:8">
      <c r="A24" s="37">
        <v>5</v>
      </c>
      <c r="B24" s="43"/>
      <c r="C24" s="44" t="s">
        <v>34</v>
      </c>
      <c r="D24" s="40">
        <v>1</v>
      </c>
      <c r="E24" s="41" t="s">
        <v>24</v>
      </c>
      <c r="F24" s="42">
        <v>4</v>
      </c>
      <c r="G24" s="16">
        <v>500</v>
      </c>
      <c r="H24" s="16">
        <f t="shared" si="0"/>
        <v>2000</v>
      </c>
    </row>
    <row r="25" s="4" customFormat="1" customHeight="1" spans="1:8">
      <c r="A25" s="37" t="s">
        <v>35</v>
      </c>
      <c r="B25" s="45" t="s">
        <v>35</v>
      </c>
      <c r="C25" s="37" t="s">
        <v>14</v>
      </c>
      <c r="D25" s="37"/>
      <c r="E25" s="37"/>
      <c r="F25" s="37"/>
      <c r="G25" s="37"/>
      <c r="H25" s="21">
        <f>SUM(H20:H24)</f>
        <v>14876</v>
      </c>
    </row>
    <row r="26" s="4" customFormat="1" customHeight="1" spans="1:8">
      <c r="A26" s="37"/>
      <c r="B26" s="45"/>
      <c r="C26" s="46" t="s">
        <v>36</v>
      </c>
      <c r="D26" s="47"/>
      <c r="E26" s="47"/>
      <c r="F26" s="47"/>
      <c r="G26" s="48"/>
      <c r="H26" s="16">
        <f>SUM(H25+H18+H14+H6)</f>
        <v>51236</v>
      </c>
    </row>
    <row r="27" s="4" customFormat="1" customHeight="1" spans="1:8">
      <c r="A27" s="37">
        <v>10</v>
      </c>
      <c r="B27" s="49" t="s">
        <v>37</v>
      </c>
      <c r="C27" s="50">
        <v>0.08</v>
      </c>
      <c r="D27" s="51"/>
      <c r="E27" s="51"/>
      <c r="F27" s="51"/>
      <c r="G27" s="52"/>
      <c r="H27" s="16">
        <f>SUM(H26*C27)</f>
        <v>4098.88</v>
      </c>
    </row>
    <row r="28" s="4" customFormat="1" customHeight="1" spans="1:8">
      <c r="A28" s="53" t="s">
        <v>38</v>
      </c>
      <c r="B28" s="54"/>
      <c r="C28" s="54"/>
      <c r="D28" s="55"/>
      <c r="E28" s="55"/>
      <c r="F28" s="55"/>
      <c r="G28" s="56"/>
      <c r="H28" s="16">
        <f>SUM(H26:H27)</f>
        <v>55334.88</v>
      </c>
    </row>
  </sheetData>
  <mergeCells count="16">
    <mergeCell ref="A1:H1"/>
    <mergeCell ref="A3:H3"/>
    <mergeCell ref="C6:G6"/>
    <mergeCell ref="A7:H7"/>
    <mergeCell ref="C14:G14"/>
    <mergeCell ref="A15:H15"/>
    <mergeCell ref="C18:G18"/>
    <mergeCell ref="A19:H19"/>
    <mergeCell ref="C25:G25"/>
    <mergeCell ref="C26:G26"/>
    <mergeCell ref="C27:G27"/>
    <mergeCell ref="A28:G28"/>
    <mergeCell ref="B4:B5"/>
    <mergeCell ref="B8:B13"/>
    <mergeCell ref="B16:B17"/>
    <mergeCell ref="B20:B24"/>
  </mergeCells>
  <pageMargins left="0.699305555555556" right="0.699305555555556" top="0.75" bottom="0.75" header="0.3" footer="0.3"/>
  <pageSetup paperSize="9" scale="7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YUE</cp:lastModifiedBy>
  <dcterms:created xsi:type="dcterms:W3CDTF">2006-09-16T00:00:00Z</dcterms:created>
  <cp:lastPrinted>2017-06-15T08:46:00Z</cp:lastPrinted>
  <dcterms:modified xsi:type="dcterms:W3CDTF">2017-09-13T10:32:19Z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2052-10.1.0.6747</vt:lpwstr>
  </property>
</Properties>
</file>