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85" windowHeight="7680" tabRatio="883"/>
  </bookViews>
  <sheets>
    <sheet name="2020健客移动医疗团队策略沟通会费用预算" sheetId="44" r:id="rId1"/>
  </sheets>
  <calcPr calcId="144525" concurrentCalc="0"/>
</workbook>
</file>

<file path=xl/sharedStrings.xml><?xml version="1.0" encoding="utf-8"?>
<sst xmlns="http://schemas.openxmlformats.org/spreadsheetml/2006/main" count="75" uniqueCount="48">
  <si>
    <t>2020移动医疗团队策略沟通会费用预算</t>
  </si>
  <si>
    <t>类别
Category</t>
  </si>
  <si>
    <t>项目
Item</t>
  </si>
  <si>
    <t>时间</t>
  </si>
  <si>
    <t>内容描述
Description</t>
  </si>
  <si>
    <t>数量
Unit</t>
  </si>
  <si>
    <t>单位
Unit</t>
  </si>
  <si>
    <t>单价
Unit Price</t>
  </si>
  <si>
    <t>总价
Subtotal</t>
  </si>
  <si>
    <t>备注
note</t>
  </si>
  <si>
    <t>酒店
（上海中建万怡酒店）</t>
  </si>
  <si>
    <t>房间</t>
  </si>
  <si>
    <t>11.15-11.17</t>
  </si>
  <si>
    <t>双床（含双早）</t>
  </si>
  <si>
    <t>晚</t>
  </si>
  <si>
    <t>间</t>
  </si>
  <si>
    <t>2晚</t>
  </si>
  <si>
    <t>11.16-11.18</t>
  </si>
  <si>
    <t>大床（含单早）</t>
  </si>
  <si>
    <t>11.16-11.19</t>
  </si>
  <si>
    <t>3晚</t>
  </si>
  <si>
    <t>会场</t>
  </si>
  <si>
    <t>下午半天会议场租</t>
  </si>
  <si>
    <t>项</t>
  </si>
  <si>
    <t>全天会议场租</t>
  </si>
  <si>
    <t>餐饮</t>
  </si>
  <si>
    <t>会场内自助晚餐-30</t>
  </si>
  <si>
    <t>人</t>
  </si>
  <si>
    <t>餐厅自助午餐-30</t>
  </si>
  <si>
    <t>酒店部分合计</t>
  </si>
  <si>
    <t>设计</t>
  </si>
  <si>
    <t>设计制作费</t>
  </si>
  <si>
    <t>邀请函设计</t>
  </si>
  <si>
    <t>设计部分合计</t>
  </si>
  <si>
    <t>项目执行</t>
  </si>
  <si>
    <t>天</t>
  </si>
  <si>
    <t>人员住宿</t>
  </si>
  <si>
    <t>人员其他</t>
  </si>
  <si>
    <t>11.15-11.17 3天2人的交通、餐、通讯费用</t>
  </si>
  <si>
    <t>工作人员部分合计</t>
  </si>
  <si>
    <t>其他</t>
  </si>
  <si>
    <t>会议室布置费</t>
  </si>
  <si>
    <t>其他合计</t>
  </si>
  <si>
    <t>合计</t>
  </si>
  <si>
    <t>费用合计（不含税）</t>
  </si>
  <si>
    <t>服务费</t>
  </si>
  <si>
    <t>税率</t>
  </si>
  <si>
    <t>最终价格合计（含服务费和税费）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</si>
</sst>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d\-mmm\-yy;@"/>
    <numFmt numFmtId="177" formatCode="&quot;￥&quot;#,##0.00;[Red]&quot;￥&quot;#,##0.00"/>
    <numFmt numFmtId="178" formatCode="_ \¥* #,##0.00_ ;_ \¥* \-#,##0.00_ ;_ \¥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20"/>
      <color theme="0"/>
      <name val="等线"/>
      <charset val="134"/>
      <scheme val="minor"/>
    </font>
    <font>
      <b/>
      <sz val="9"/>
      <color theme="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10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A96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6" fillId="0" borderId="0"/>
    <xf numFmtId="0" fontId="0" fillId="18" borderId="1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25" borderId="14" applyNumberFormat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0" borderId="0"/>
    <xf numFmtId="0" fontId="11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176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7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9" fontId="4" fillId="0" borderId="4" xfId="0" applyNumberFormat="1" applyFont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Currency 2" xfId="54"/>
    <cellStyle name="常规 10 2 2" xfId="55"/>
    <cellStyle name="常规 2" xfId="56"/>
    <cellStyle name="常规 3" xfId="57"/>
    <cellStyle name="常规 5" xfId="58"/>
  </cellStyles>
  <tableStyles count="0" defaultTableStyle="TableStyleMedium2" defaultPivotStyle="PivotStyleLight16"/>
  <colors>
    <mruColors>
      <color rgb="0000A699"/>
      <color rgb="0000A84D"/>
      <color rgb="00256DB7"/>
      <color rgb="001A96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90" zoomScaleNormal="90" topLeftCell="A6" workbookViewId="0">
      <selection activeCell="K6" sqref="K6"/>
    </sheetView>
  </sheetViews>
  <sheetFormatPr defaultColWidth="10.6666666666667" defaultRowHeight="20" customHeight="1"/>
  <cols>
    <col min="1" max="1" width="19.7166666666667" style="2" customWidth="1"/>
    <col min="2" max="2" width="12.775" style="2" customWidth="1"/>
    <col min="3" max="3" width="15.1333333333333" style="2" customWidth="1"/>
    <col min="4" max="4" width="19.1583333333333" style="2" customWidth="1"/>
    <col min="5" max="5" width="7.90833333333333" style="2" customWidth="1"/>
    <col min="6" max="6" width="7.20833333333333" style="2" customWidth="1"/>
    <col min="7" max="7" width="10.55" style="2" customWidth="1"/>
    <col min="8" max="8" width="6.94166666666667" style="2" customWidth="1"/>
    <col min="9" max="9" width="7.08333333333333" style="2" customWidth="1"/>
    <col min="10" max="10" width="10.825" style="2" customWidth="1"/>
    <col min="11" max="11" width="33.7416666666667" style="2" customWidth="1"/>
    <col min="12" max="12" width="5.33333333333333" style="2" customWidth="1"/>
    <col min="13" max="16384" width="10.6666666666667" style="2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0" customHeight="1" spans="1:11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5</v>
      </c>
      <c r="I2" s="4" t="s">
        <v>6</v>
      </c>
      <c r="J2" s="4" t="s">
        <v>8</v>
      </c>
      <c r="K2" s="4" t="s">
        <v>9</v>
      </c>
    </row>
    <row r="3" s="1" customFormat="1" customHeight="1" spans="1:11">
      <c r="A3" s="6" t="s">
        <v>10</v>
      </c>
      <c r="B3" s="7" t="s">
        <v>11</v>
      </c>
      <c r="C3" s="8" t="s">
        <v>12</v>
      </c>
      <c r="D3" s="9" t="s">
        <v>13</v>
      </c>
      <c r="E3" s="9">
        <v>2</v>
      </c>
      <c r="F3" s="10" t="s">
        <v>14</v>
      </c>
      <c r="G3" s="11">
        <v>600</v>
      </c>
      <c r="H3" s="9">
        <v>2</v>
      </c>
      <c r="I3" s="10" t="s">
        <v>15</v>
      </c>
      <c r="J3" s="11">
        <f>E3*G3*H3</f>
        <v>2400</v>
      </c>
      <c r="K3" s="28" t="s">
        <v>16</v>
      </c>
    </row>
    <row r="4" s="1" customFormat="1" customHeight="1" spans="1:12">
      <c r="A4" s="6"/>
      <c r="B4" s="12"/>
      <c r="C4" s="6" t="s">
        <v>17</v>
      </c>
      <c r="D4" s="6" t="s">
        <v>18</v>
      </c>
      <c r="E4" s="6">
        <v>2</v>
      </c>
      <c r="F4" s="10" t="s">
        <v>14</v>
      </c>
      <c r="G4" s="13">
        <v>600</v>
      </c>
      <c r="H4" s="14">
        <v>2</v>
      </c>
      <c r="I4" s="10" t="s">
        <v>15</v>
      </c>
      <c r="J4" s="13">
        <f>H4*G4*E4</f>
        <v>2400</v>
      </c>
      <c r="K4" s="29" t="s">
        <v>16</v>
      </c>
      <c r="L4" s="30"/>
    </row>
    <row r="5" s="1" customFormat="1" customHeight="1" spans="1:12">
      <c r="A5" s="6"/>
      <c r="B5" s="12"/>
      <c r="C5" s="15" t="s">
        <v>19</v>
      </c>
      <c r="D5" s="6" t="s">
        <v>18</v>
      </c>
      <c r="E5" s="6">
        <v>3</v>
      </c>
      <c r="F5" s="10" t="s">
        <v>14</v>
      </c>
      <c r="G5" s="13">
        <v>600</v>
      </c>
      <c r="H5" s="14">
        <v>3</v>
      </c>
      <c r="I5" s="10" t="s">
        <v>15</v>
      </c>
      <c r="J5" s="13">
        <f>H5*G5*E5</f>
        <v>5400</v>
      </c>
      <c r="K5" s="29" t="s">
        <v>20</v>
      </c>
      <c r="L5" s="30"/>
    </row>
    <row r="6" s="1" customFormat="1" customHeight="1" spans="1:12">
      <c r="A6" s="6"/>
      <c r="B6" s="16"/>
      <c r="C6" s="17"/>
      <c r="D6" s="6" t="s">
        <v>13</v>
      </c>
      <c r="E6" s="6">
        <v>3</v>
      </c>
      <c r="F6" s="10" t="s">
        <v>14</v>
      </c>
      <c r="G6" s="13">
        <v>600</v>
      </c>
      <c r="H6" s="14">
        <v>7</v>
      </c>
      <c r="I6" s="10" t="s">
        <v>15</v>
      </c>
      <c r="J6" s="13">
        <f>H6*G6*E6</f>
        <v>12600</v>
      </c>
      <c r="K6" s="29" t="s">
        <v>20</v>
      </c>
      <c r="L6" s="30"/>
    </row>
    <row r="7" s="1" customFormat="1" customHeight="1" spans="1:12">
      <c r="A7" s="6"/>
      <c r="B7" s="7" t="s">
        <v>21</v>
      </c>
      <c r="C7" s="18">
        <v>44151</v>
      </c>
      <c r="D7" s="6" t="s">
        <v>22</v>
      </c>
      <c r="E7" s="6">
        <v>1</v>
      </c>
      <c r="F7" s="15" t="s">
        <v>23</v>
      </c>
      <c r="G7" s="13">
        <v>5000</v>
      </c>
      <c r="H7" s="14">
        <v>1</v>
      </c>
      <c r="I7" s="15" t="s">
        <v>23</v>
      </c>
      <c r="J7" s="13">
        <f>H7*G7*E7</f>
        <v>5000</v>
      </c>
      <c r="K7" s="29"/>
      <c r="L7" s="30"/>
    </row>
    <row r="8" s="1" customFormat="1" customHeight="1" spans="1:12">
      <c r="A8" s="6"/>
      <c r="B8" s="12"/>
      <c r="C8" s="18">
        <v>44152</v>
      </c>
      <c r="D8" s="6" t="s">
        <v>24</v>
      </c>
      <c r="E8" s="6">
        <v>1</v>
      </c>
      <c r="F8" s="15" t="s">
        <v>23</v>
      </c>
      <c r="G8" s="13">
        <v>7000</v>
      </c>
      <c r="H8" s="14">
        <v>1</v>
      </c>
      <c r="I8" s="15" t="s">
        <v>23</v>
      </c>
      <c r="J8" s="13">
        <f>E8*G8*H8</f>
        <v>7000</v>
      </c>
      <c r="K8" s="14"/>
      <c r="L8" s="30"/>
    </row>
    <row r="9" s="1" customFormat="1" customHeight="1" spans="1:12">
      <c r="A9" s="6"/>
      <c r="B9" s="19" t="s">
        <v>25</v>
      </c>
      <c r="C9" s="18">
        <v>44151</v>
      </c>
      <c r="D9" s="6" t="s">
        <v>26</v>
      </c>
      <c r="E9" s="6">
        <v>1</v>
      </c>
      <c r="F9" s="15" t="s">
        <v>23</v>
      </c>
      <c r="G9" s="13">
        <v>180</v>
      </c>
      <c r="H9" s="14">
        <v>30</v>
      </c>
      <c r="I9" s="31" t="s">
        <v>27</v>
      </c>
      <c r="J9" s="13">
        <f>E9*G9*H9</f>
        <v>5400</v>
      </c>
      <c r="K9" s="32"/>
      <c r="L9" s="30"/>
    </row>
    <row r="10" s="1" customFormat="1" customHeight="1" spans="1:12">
      <c r="A10" s="6"/>
      <c r="B10" s="19"/>
      <c r="C10" s="18">
        <v>44152</v>
      </c>
      <c r="D10" s="6" t="s">
        <v>28</v>
      </c>
      <c r="E10" s="6">
        <v>1</v>
      </c>
      <c r="F10" s="15" t="s">
        <v>23</v>
      </c>
      <c r="G10" s="13">
        <v>150</v>
      </c>
      <c r="H10" s="14">
        <v>30</v>
      </c>
      <c r="I10" s="31" t="s">
        <v>27</v>
      </c>
      <c r="J10" s="13">
        <f>E10*G10*H10</f>
        <v>4500</v>
      </c>
      <c r="K10" s="32"/>
      <c r="L10" s="30"/>
    </row>
    <row r="11" s="1" customFormat="1" customHeight="1" spans="1:12">
      <c r="A11" s="6"/>
      <c r="B11" s="20" t="s">
        <v>29</v>
      </c>
      <c r="C11" s="21"/>
      <c r="D11" s="21"/>
      <c r="E11" s="21"/>
      <c r="F11" s="21"/>
      <c r="G11" s="21"/>
      <c r="H11" s="21"/>
      <c r="I11" s="33"/>
      <c r="J11" s="34">
        <f>SUM(J3:J10)</f>
        <v>44700</v>
      </c>
      <c r="K11" s="32"/>
      <c r="L11" s="30"/>
    </row>
    <row r="12" s="1" customFormat="1" customHeight="1" spans="1:12">
      <c r="A12" s="6" t="s">
        <v>30</v>
      </c>
      <c r="B12" s="6" t="s">
        <v>31</v>
      </c>
      <c r="C12" s="18"/>
      <c r="D12" s="6" t="s">
        <v>32</v>
      </c>
      <c r="E12" s="6">
        <v>1</v>
      </c>
      <c r="F12" s="15" t="s">
        <v>23</v>
      </c>
      <c r="G12" s="22">
        <v>1000</v>
      </c>
      <c r="H12" s="14">
        <v>1</v>
      </c>
      <c r="I12" s="15" t="s">
        <v>23</v>
      </c>
      <c r="J12" s="22">
        <f>E12*G12*H12</f>
        <v>1000</v>
      </c>
      <c r="K12" s="32"/>
      <c r="L12" s="30"/>
    </row>
    <row r="13" s="1" customFormat="1" customHeight="1" spans="1:12">
      <c r="A13" s="6"/>
      <c r="B13" s="21" t="s">
        <v>33</v>
      </c>
      <c r="C13" s="21"/>
      <c r="D13" s="21"/>
      <c r="E13" s="21"/>
      <c r="F13" s="21"/>
      <c r="G13" s="21"/>
      <c r="H13" s="21"/>
      <c r="I13" s="21"/>
      <c r="J13" s="35">
        <f>J12</f>
        <v>1000</v>
      </c>
      <c r="K13" s="32"/>
      <c r="L13" s="30"/>
    </row>
    <row r="14" s="1" customFormat="1" customHeight="1" spans="1:12">
      <c r="A14" s="6"/>
      <c r="B14" s="6" t="s">
        <v>34</v>
      </c>
      <c r="C14" s="18"/>
      <c r="D14" s="6"/>
      <c r="E14" s="6">
        <v>3</v>
      </c>
      <c r="F14" s="15" t="s">
        <v>35</v>
      </c>
      <c r="G14" s="22">
        <v>500</v>
      </c>
      <c r="H14" s="14">
        <v>2</v>
      </c>
      <c r="I14" s="14" t="s">
        <v>27</v>
      </c>
      <c r="J14" s="13">
        <f>E14*G14*H14</f>
        <v>3000</v>
      </c>
      <c r="K14" s="32"/>
      <c r="L14" s="30"/>
    </row>
    <row r="15" s="1" customFormat="1" customHeight="1" spans="1:12">
      <c r="A15" s="6"/>
      <c r="B15" s="6" t="s">
        <v>36</v>
      </c>
      <c r="C15" s="18"/>
      <c r="D15" s="6"/>
      <c r="E15" s="6">
        <v>3</v>
      </c>
      <c r="F15" s="15" t="s">
        <v>14</v>
      </c>
      <c r="G15" s="22">
        <v>600</v>
      </c>
      <c r="H15" s="14">
        <v>2</v>
      </c>
      <c r="I15" s="14" t="s">
        <v>15</v>
      </c>
      <c r="J15" s="13">
        <f>E15*G15*H15</f>
        <v>3600</v>
      </c>
      <c r="K15" s="32"/>
      <c r="L15" s="30"/>
    </row>
    <row r="16" s="1" customFormat="1" customHeight="1" spans="1:12">
      <c r="A16" s="6"/>
      <c r="B16" s="6" t="s">
        <v>37</v>
      </c>
      <c r="C16" s="18"/>
      <c r="D16" s="6"/>
      <c r="E16" s="6">
        <v>3</v>
      </c>
      <c r="F16" s="15" t="s">
        <v>35</v>
      </c>
      <c r="G16" s="22">
        <v>150</v>
      </c>
      <c r="H16" s="14">
        <v>2</v>
      </c>
      <c r="I16" s="31" t="s">
        <v>27</v>
      </c>
      <c r="J16" s="13">
        <f>E16*G16*H16</f>
        <v>900</v>
      </c>
      <c r="K16" s="32" t="s">
        <v>38</v>
      </c>
      <c r="L16" s="30"/>
    </row>
    <row r="17" s="1" customFormat="1" customHeight="1" spans="1:12">
      <c r="A17" s="6"/>
      <c r="B17" s="21" t="s">
        <v>39</v>
      </c>
      <c r="C17" s="21"/>
      <c r="D17" s="21"/>
      <c r="E17" s="21"/>
      <c r="F17" s="21"/>
      <c r="G17" s="21"/>
      <c r="H17" s="21"/>
      <c r="I17" s="33"/>
      <c r="J17" s="34">
        <f>SUM(J14:J16)</f>
        <v>7500</v>
      </c>
      <c r="K17" s="32"/>
      <c r="L17" s="30"/>
    </row>
    <row r="18" s="1" customFormat="1" customHeight="1" spans="1:12">
      <c r="A18" s="15" t="s">
        <v>40</v>
      </c>
      <c r="B18" s="23" t="s">
        <v>41</v>
      </c>
      <c r="C18" s="21"/>
      <c r="D18" s="21"/>
      <c r="E18" s="6">
        <v>1</v>
      </c>
      <c r="F18" s="6" t="s">
        <v>23</v>
      </c>
      <c r="G18" s="22">
        <v>2000</v>
      </c>
      <c r="H18" s="6">
        <v>1</v>
      </c>
      <c r="I18" s="6" t="s">
        <v>23</v>
      </c>
      <c r="J18" s="13">
        <f>E18*G18*H18</f>
        <v>2000</v>
      </c>
      <c r="K18" s="32"/>
      <c r="L18" s="30"/>
    </row>
    <row r="19" s="1" customFormat="1" customHeight="1" spans="1:12">
      <c r="A19" s="17"/>
      <c r="B19" s="24" t="s">
        <v>42</v>
      </c>
      <c r="C19" s="25"/>
      <c r="D19" s="25"/>
      <c r="E19" s="25"/>
      <c r="F19" s="25"/>
      <c r="G19" s="25"/>
      <c r="H19" s="20"/>
      <c r="I19" s="36"/>
      <c r="J19" s="34">
        <f>SUM(J18:J18)</f>
        <v>2000</v>
      </c>
      <c r="K19" s="32"/>
      <c r="L19" s="30"/>
    </row>
    <row r="20" s="1" customFormat="1" customHeight="1" spans="1:12">
      <c r="A20" s="6" t="s">
        <v>43</v>
      </c>
      <c r="B20" s="21" t="s">
        <v>44</v>
      </c>
      <c r="C20" s="21"/>
      <c r="D20" s="21"/>
      <c r="E20" s="21"/>
      <c r="F20" s="21"/>
      <c r="G20" s="21"/>
      <c r="H20" s="21"/>
      <c r="I20" s="33"/>
      <c r="J20" s="34">
        <f>J11+J13+J17+J19</f>
        <v>55200</v>
      </c>
      <c r="K20" s="32"/>
      <c r="L20" s="30"/>
    </row>
    <row r="21" s="1" customFormat="1" customHeight="1" spans="1:12">
      <c r="A21" s="6" t="s">
        <v>45</v>
      </c>
      <c r="B21" s="26">
        <v>0.1</v>
      </c>
      <c r="C21" s="26"/>
      <c r="D21" s="26"/>
      <c r="E21" s="26"/>
      <c r="F21" s="26"/>
      <c r="G21" s="26"/>
      <c r="H21" s="26"/>
      <c r="I21" s="37"/>
      <c r="J21" s="34">
        <f>J20*0.1</f>
        <v>5520</v>
      </c>
      <c r="K21" s="32"/>
      <c r="L21" s="30"/>
    </row>
    <row r="22" s="1" customFormat="1" customHeight="1" spans="1:12">
      <c r="A22" s="6" t="s">
        <v>46</v>
      </c>
      <c r="B22" s="26">
        <v>0.06</v>
      </c>
      <c r="C22" s="26"/>
      <c r="D22" s="26"/>
      <c r="E22" s="26"/>
      <c r="F22" s="26"/>
      <c r="G22" s="26"/>
      <c r="H22" s="26"/>
      <c r="I22" s="37"/>
      <c r="J22" s="34">
        <f>(J20+J21)*0.06</f>
        <v>3643.2</v>
      </c>
      <c r="K22" s="32"/>
      <c r="L22" s="30"/>
    </row>
    <row r="23" customHeight="1" spans="1:11">
      <c r="A23" s="27" t="s">
        <v>47</v>
      </c>
      <c r="B23" s="27"/>
      <c r="C23" s="27"/>
      <c r="D23" s="27"/>
      <c r="E23" s="27"/>
      <c r="F23" s="27"/>
      <c r="G23" s="27"/>
      <c r="H23" s="27"/>
      <c r="I23" s="27"/>
      <c r="J23" s="38">
        <f>J20+J21+J22</f>
        <v>64363.2</v>
      </c>
      <c r="K23" s="39"/>
    </row>
    <row r="25" customHeight="1" spans="7:7">
      <c r="G25" s="1"/>
    </row>
  </sheetData>
  <mergeCells count="17">
    <mergeCell ref="A1:K1"/>
    <mergeCell ref="B11:H11"/>
    <mergeCell ref="B13:H13"/>
    <mergeCell ref="B17:H17"/>
    <mergeCell ref="B19:H19"/>
    <mergeCell ref="B20:H20"/>
    <mergeCell ref="B21:H21"/>
    <mergeCell ref="B22:H22"/>
    <mergeCell ref="A23:H23"/>
    <mergeCell ref="A3:A11"/>
    <mergeCell ref="A12:A13"/>
    <mergeCell ref="A14:A17"/>
    <mergeCell ref="A18:A19"/>
    <mergeCell ref="B3:B6"/>
    <mergeCell ref="B7:B8"/>
    <mergeCell ref="B9:B10"/>
    <mergeCell ref="C5:C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2020健客移动医疗团队策略沟通会费用预算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2015-06-08T10:19:00Z</dcterms:created>
  <dcterms:modified xsi:type="dcterms:W3CDTF">2020-11-04T11:25:08Z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KSOReadingLayout">
    <vt:bool>true</vt:bool>
  </property>
</Properties>
</file>