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马丽娜\2018年\11月8-11日-广州\"/>
    </mc:Choice>
  </mc:AlternateContent>
  <xr:revisionPtr revIDLastSave="0" documentId="13_ncr:1_{67F0BF47-6724-47E3-889B-8E39A0C5EAF1}" xr6:coauthVersionLast="40" xr6:coauthVersionMax="40" xr10:uidLastSave="{00000000-0000-0000-0000-000000000000}"/>
  <bookViews>
    <workbookView xWindow="0" yWindow="0" windowWidth="20490" windowHeight="7785" activeTab="2" xr2:uid="{00000000-000D-0000-FFFF-FFFF00000000}"/>
  </bookViews>
  <sheets>
    <sheet name="员工报销明细" sheetId="3" r:id="rId1"/>
    <sheet name="员工差旅明细" sheetId="2" r:id="rId2"/>
    <sheet name="客户报销" sheetId="4" r:id="rId3"/>
  </sheets>
  <definedNames>
    <definedName name="_xlnm.Print_Area" localSheetId="1">员工差旅明细!$A$1:$K$54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7" i="4" l="1"/>
  <c r="G48" i="4" s="1"/>
  <c r="G53" i="4" s="1"/>
  <c r="F47" i="4"/>
  <c r="D47" i="4"/>
  <c r="D48" i="4" s="1"/>
  <c r="C47" i="4"/>
  <c r="C48" i="4" s="1"/>
  <c r="H46" i="4"/>
  <c r="H45" i="4"/>
  <c r="H44" i="4"/>
  <c r="H43" i="4"/>
  <c r="H42" i="4"/>
  <c r="H41" i="4"/>
  <c r="H40" i="4"/>
  <c r="H47" i="4" s="1"/>
  <c r="E40" i="4"/>
  <c r="E47" i="4" s="1"/>
  <c r="E48" i="4" s="1"/>
  <c r="A53" i="4" s="1"/>
  <c r="G39" i="4"/>
  <c r="F39" i="4"/>
  <c r="F48" i="4" s="1"/>
  <c r="E53" i="4" s="1"/>
  <c r="D39" i="4"/>
  <c r="C39" i="4"/>
  <c r="H38" i="4"/>
  <c r="H37" i="4"/>
  <c r="H36" i="4"/>
  <c r="H39" i="4" s="1"/>
  <c r="E36" i="4"/>
  <c r="E39" i="4" s="1"/>
  <c r="H35" i="4"/>
  <c r="G35" i="4"/>
  <c r="F35" i="4"/>
  <c r="D35" i="4"/>
  <c r="C35" i="4"/>
  <c r="H34" i="4"/>
  <c r="H33" i="4"/>
  <c r="E33" i="4"/>
  <c r="E35" i="4" s="1"/>
  <c r="G32" i="4"/>
  <c r="F32" i="4"/>
  <c r="E32" i="4"/>
  <c r="D32" i="4"/>
  <c r="C32" i="4"/>
  <c r="H31" i="4"/>
  <c r="H30" i="4"/>
  <c r="H29" i="4"/>
  <c r="H28" i="4"/>
  <c r="H32" i="4" s="1"/>
  <c r="E28" i="4"/>
  <c r="G27" i="4"/>
  <c r="F27" i="4"/>
  <c r="E27" i="4"/>
  <c r="D27" i="4"/>
  <c r="C27" i="4"/>
  <c r="H26" i="4"/>
  <c r="H25" i="4"/>
  <c r="H24" i="4"/>
  <c r="H27" i="4" s="1"/>
  <c r="H23" i="4"/>
  <c r="E23" i="4"/>
  <c r="H22" i="4"/>
  <c r="G22" i="4"/>
  <c r="F22" i="4"/>
  <c r="D22" i="4"/>
  <c r="C22" i="4"/>
  <c r="H21" i="4"/>
  <c r="H20" i="4"/>
  <c r="E20" i="4"/>
  <c r="E22" i="4" s="1"/>
  <c r="H19" i="4"/>
  <c r="G19" i="4"/>
  <c r="F19" i="4"/>
  <c r="D19" i="4"/>
  <c r="C19" i="4"/>
  <c r="H18" i="4"/>
  <c r="H17" i="4"/>
  <c r="E17" i="4"/>
  <c r="E19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3" i="4" s="1"/>
  <c r="E11" i="4"/>
  <c r="E13" i="4" s="1"/>
  <c r="H10" i="4"/>
  <c r="G10" i="4"/>
  <c r="F10" i="4"/>
  <c r="D10" i="4"/>
  <c r="C10" i="4"/>
  <c r="H9" i="4"/>
  <c r="H8" i="4"/>
  <c r="E8" i="4"/>
  <c r="E10" i="4" s="1"/>
  <c r="H53" i="2"/>
  <c r="I52" i="2"/>
  <c r="I51" i="2"/>
  <c r="I50" i="2"/>
  <c r="I53" i="2" s="1"/>
  <c r="J47" i="2"/>
  <c r="J46" i="2"/>
  <c r="F46" i="2"/>
  <c r="J45" i="2"/>
  <c r="F45" i="2"/>
  <c r="J44" i="2"/>
  <c r="F44" i="2"/>
  <c r="I26" i="2"/>
  <c r="G29" i="2" s="1"/>
  <c r="H26" i="2"/>
  <c r="B29" i="2" s="1"/>
  <c r="K29" i="2" s="1"/>
  <c r="G26" i="2"/>
  <c r="G13" i="2"/>
  <c r="G47" i="3"/>
  <c r="G48" i="3" s="1"/>
  <c r="G53" i="3" s="1"/>
  <c r="F47" i="3"/>
  <c r="F48" i="3" s="1"/>
  <c r="E53" i="3" s="1"/>
  <c r="D47" i="3"/>
  <c r="C47" i="3"/>
  <c r="C48" i="3" s="1"/>
  <c r="H46" i="3"/>
  <c r="H45" i="3"/>
  <c r="H44" i="3"/>
  <c r="H43" i="3"/>
  <c r="H42" i="3"/>
  <c r="H41" i="3"/>
  <c r="H40" i="3"/>
  <c r="H47" i="3" s="1"/>
  <c r="E40" i="3"/>
  <c r="E47" i="3" s="1"/>
  <c r="G39" i="3"/>
  <c r="F39" i="3"/>
  <c r="E39" i="3"/>
  <c r="D39" i="3"/>
  <c r="D48" i="3" s="1"/>
  <c r="C39" i="3"/>
  <c r="H38" i="3"/>
  <c r="H37" i="3"/>
  <c r="H36" i="3"/>
  <c r="H39" i="3" s="1"/>
  <c r="E36" i="3"/>
  <c r="G35" i="3"/>
  <c r="F35" i="3"/>
  <c r="D35" i="3"/>
  <c r="C35" i="3"/>
  <c r="H34" i="3"/>
  <c r="H33" i="3"/>
  <c r="H35" i="3" s="1"/>
  <c r="E33" i="3"/>
  <c r="E35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4" i="3"/>
  <c r="H23" i="3"/>
  <c r="H27" i="3" s="1"/>
  <c r="E23" i="3"/>
  <c r="E27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H16" i="3"/>
  <c r="G16" i="3"/>
  <c r="F16" i="3"/>
  <c r="D16" i="3"/>
  <c r="C16" i="3"/>
  <c r="H15" i="3"/>
  <c r="H14" i="3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E10" i="3"/>
  <c r="D10" i="3"/>
  <c r="C10" i="3"/>
  <c r="H9" i="3"/>
  <c r="H8" i="3"/>
  <c r="H10" i="3" s="1"/>
  <c r="E8" i="3"/>
  <c r="H48" i="4" l="1"/>
  <c r="C53" i="4" s="1"/>
  <c r="E48" i="3"/>
  <c r="A53" i="3" s="1"/>
  <c r="I53" i="4"/>
  <c r="H48" i="3"/>
  <c r="C53" i="3" s="1"/>
  <c r="I53" i="3" l="1"/>
</calcChain>
</file>

<file path=xl/sharedStrings.xml><?xml version="1.0" encoding="utf-8"?>
<sst xmlns="http://schemas.openxmlformats.org/spreadsheetml/2006/main" count="168" uniqueCount="93">
  <si>
    <t>【借款报销单】</t>
  </si>
  <si>
    <t>团号：KMJB-181108-ANS286</t>
  </si>
  <si>
    <t>会议日期：2018年11月8-11日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</si>
  <si>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</si>
  <si>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</si>
  <si>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</si>
  <si>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</si>
  <si>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</si>
  <si>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</si>
  <si>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</si>
  <si>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</si>
  <si>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</si>
  <si>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</si>
  <si>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</si>
  <si>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</si>
  <si>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</si>
  <si>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</si>
  <si>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</si>
  <si>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</si>
  <si>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</si>
  <si>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</si>
  <si>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</si>
  <si>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</t>
  </si>
  <si>
    <t>需有客户邮件确认，并抄送合规部。</t>
  </si>
  <si>
    <t>客户使用费用合计</t>
  </si>
  <si>
    <t>活动餐费</t>
  </si>
  <si>
    <t>房间送餐</t>
  </si>
  <si>
    <t>需提供刷卡联、菜单（小票）</t>
  </si>
  <si>
    <t>咖啡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</si>
  <si>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</si>
  <si>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</si>
  <si>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</si>
  <si>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</si>
  <si>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</si>
  <si>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</si>
  <si>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</si>
  <si>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</si>
  <si>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</si>
  <si>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</si>
  <si>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</si>
  <si>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</si>
  <si>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</si>
  <si>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</si>
  <si>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</si>
  <si>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</si>
  <si>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</si>
  <si>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</si>
  <si>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</si>
  <si>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</si>
  <si>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</si>
  <si>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</si>
  <si>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</si>
  <si>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</si>
  <si>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</si>
  <si>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</si>
  <si>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</si>
  <si>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</si>
  <si>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</si>
  <si>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</si>
  <si>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</si>
  <si>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</si>
  <si>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</si>
  <si>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</si>
  <si>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</si>
  <si>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</si>
  <si>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</si>
  <si>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</si>
  <si>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2018年11月6-11日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</si>
  <si>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</si>
  <si>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</si>
  <si>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</si>
  <si>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</si>
  <si>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</si>
  <si>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</si>
  <si>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</si>
  <si>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</si>
  <si>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</si>
  <si>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</si>
  <si>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</si>
  <si>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</si>
  <si>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</si>
  <si>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靳晓峰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</si>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</sst>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"/>
    <numFmt numFmtId="179" formatCode="0.00_ "/>
    <numFmt numFmtId="180" formatCode="0.00_);[Red]\(0.00\)"/>
    <numFmt numFmtId="181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9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31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center"/>
    </xf>
    <xf numFmtId="0" fontId="8" fillId="6" borderId="13" xfId="2" applyFont="1" applyFill="1" applyBorder="1" applyAlignment="1">
      <alignment horizontal="center" vertical="center"/>
    </xf>
    <xf numFmtId="0" fontId="8" fillId="6" borderId="11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/>
    </xf>
    <xf numFmtId="0" fontId="8" fillId="6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opLeftCell="A29" workbookViewId="0">
      <selection activeCell="I47" sqref="I47"/>
    </sheetView>
  </sheetViews>
  <sheetFormatPr defaultColWidth="9" defaultRowHeight="21" customHeight="1" x14ac:dyDescent="0.15"/>
  <cols>
    <col min="1" max="1" width="9" style="2"/>
    <col min="2" max="2" width="16.625" customWidth="1"/>
    <col min="3" max="3" width="12" style="3" bestFit="1" customWidth="1"/>
    <col min="5" max="5" width="12.875" customWidth="1"/>
    <col min="6" max="6" width="10.75" customWidth="1"/>
    <col min="8" max="8" width="11.625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15">
      <c r="H4" s="73" t="s">
        <v>1</v>
      </c>
      <c r="I4" s="73"/>
      <c r="J4" s="73" t="s">
        <v>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60" t="s">
        <v>3</v>
      </c>
      <c r="B6" s="65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5" t="s">
        <v>7</v>
      </c>
    </row>
    <row r="7" spans="1:12" ht="21" customHeight="1" x14ac:dyDescent="0.15">
      <c r="A7" s="60"/>
      <c r="B7" s="6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65"/>
    </row>
    <row r="8" spans="1:12" ht="21" customHeight="1" x14ac:dyDescent="0.15">
      <c r="A8" s="61">
        <v>1</v>
      </c>
      <c r="B8" s="66" t="s">
        <v>15</v>
      </c>
      <c r="C8" s="69">
        <v>3000</v>
      </c>
      <c r="D8" s="72">
        <v>1</v>
      </c>
      <c r="E8" s="69">
        <f>C8*D8</f>
        <v>3000</v>
      </c>
      <c r="F8" s="8">
        <v>0</v>
      </c>
      <c r="G8" s="8">
        <v>0</v>
      </c>
      <c r="H8" s="8">
        <f>F8+G8</f>
        <v>0</v>
      </c>
      <c r="I8" s="16"/>
      <c r="J8" s="75" t="s">
        <v>16</v>
      </c>
    </row>
    <row r="9" spans="1:12" ht="21" customHeight="1" x14ac:dyDescent="0.15">
      <c r="A9" s="61"/>
      <c r="B9" s="66"/>
      <c r="C9" s="69"/>
      <c r="D9" s="72"/>
      <c r="E9" s="69"/>
      <c r="F9" s="8">
        <v>0</v>
      </c>
      <c r="G9" s="8">
        <v>0</v>
      </c>
      <c r="H9" s="8">
        <f>F9+G9</f>
        <v>0</v>
      </c>
      <c r="I9" s="16"/>
      <c r="J9" s="76"/>
    </row>
    <row r="10" spans="1:12" s="1" customFormat="1" ht="21" customHeight="1" x14ac:dyDescent="0.15">
      <c r="A10" s="9"/>
      <c r="B10" s="10" t="s">
        <v>17</v>
      </c>
      <c r="C10" s="11">
        <f>SUM(C8)</f>
        <v>3000</v>
      </c>
      <c r="D10" s="11">
        <f>SUM(D8)</f>
        <v>1</v>
      </c>
      <c r="E10" s="11">
        <f>SUM(E8)</f>
        <v>3000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77"/>
    </row>
    <row r="11" spans="1:12" ht="21" customHeight="1" x14ac:dyDescent="0.15">
      <c r="A11" s="62">
        <v>2</v>
      </c>
      <c r="B11" s="67" t="s">
        <v>18</v>
      </c>
      <c r="C11" s="70">
        <v>0</v>
      </c>
      <c r="D11" s="62"/>
      <c r="E11" s="70">
        <f>C11*D11</f>
        <v>0</v>
      </c>
      <c r="F11" s="8">
        <v>0</v>
      </c>
      <c r="G11" s="8">
        <v>0</v>
      </c>
      <c r="H11" s="8">
        <f>F11+G11</f>
        <v>0</v>
      </c>
      <c r="I11" s="16"/>
      <c r="J11" s="75" t="s">
        <v>19</v>
      </c>
    </row>
    <row r="12" spans="1:12" ht="21" customHeight="1" x14ac:dyDescent="0.15">
      <c r="A12" s="63"/>
      <c r="B12" s="68"/>
      <c r="C12" s="71"/>
      <c r="D12" s="63"/>
      <c r="E12" s="71"/>
      <c r="F12" s="8">
        <v>0</v>
      </c>
      <c r="G12" s="8">
        <v>0</v>
      </c>
      <c r="H12" s="8">
        <f t="shared" ref="H12" si="0">F12+G12</f>
        <v>0</v>
      </c>
      <c r="I12" s="16"/>
      <c r="J12" s="76"/>
    </row>
    <row r="13" spans="1:12" s="1" customFormat="1" ht="21" customHeight="1" x14ac:dyDescent="0.15">
      <c r="A13" s="9"/>
      <c r="B13" s="10" t="s">
        <v>20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77"/>
    </row>
    <row r="14" spans="1:12" ht="21" customHeight="1" x14ac:dyDescent="0.15">
      <c r="A14" s="61">
        <v>3</v>
      </c>
      <c r="B14" s="66" t="s">
        <v>21</v>
      </c>
      <c r="C14" s="69">
        <v>15000</v>
      </c>
      <c r="D14" s="72">
        <v>1</v>
      </c>
      <c r="E14" s="69">
        <f>C14*D14</f>
        <v>15000</v>
      </c>
      <c r="F14" s="8">
        <v>5000</v>
      </c>
      <c r="G14" s="8">
        <v>0</v>
      </c>
      <c r="H14" s="8">
        <f>F14+G14</f>
        <v>5000</v>
      </c>
      <c r="I14" s="16" t="s">
        <v>22</v>
      </c>
      <c r="J14" s="78" t="s">
        <v>23</v>
      </c>
    </row>
    <row r="15" spans="1:12" ht="20.100000000000001" customHeight="1" x14ac:dyDescent="0.15">
      <c r="A15" s="61"/>
      <c r="B15" s="66"/>
      <c r="C15" s="69"/>
      <c r="D15" s="72"/>
      <c r="E15" s="69"/>
      <c r="F15" s="8">
        <v>0</v>
      </c>
      <c r="G15" s="8">
        <v>0</v>
      </c>
      <c r="H15" s="8">
        <f>F15+G15</f>
        <v>0</v>
      </c>
      <c r="I15" s="16"/>
      <c r="J15" s="79"/>
    </row>
    <row r="16" spans="1:12" s="1" customFormat="1" ht="21" customHeight="1" x14ac:dyDescent="0.15">
      <c r="A16" s="9"/>
      <c r="B16" s="10" t="s">
        <v>24</v>
      </c>
      <c r="C16" s="11">
        <f>SUM(C14)</f>
        <v>15000</v>
      </c>
      <c r="D16" s="11">
        <f t="shared" ref="D16:E16" si="1">SUM(D14)</f>
        <v>1</v>
      </c>
      <c r="E16" s="11">
        <f t="shared" si="1"/>
        <v>15000</v>
      </c>
      <c r="F16" s="11">
        <f>SUM(F14:F15)</f>
        <v>5000</v>
      </c>
      <c r="G16" s="11">
        <f>SUM(G14:G15)</f>
        <v>0</v>
      </c>
      <c r="H16" s="11">
        <f>SUM(H14:H15)</f>
        <v>5000</v>
      </c>
      <c r="I16" s="17"/>
      <c r="J16" s="80"/>
    </row>
    <row r="17" spans="1:10" ht="21" customHeight="1" x14ac:dyDescent="0.15">
      <c r="A17" s="61">
        <v>4</v>
      </c>
      <c r="B17" s="66" t="s">
        <v>25</v>
      </c>
      <c r="C17" s="69">
        <v>15000</v>
      </c>
      <c r="D17" s="72">
        <v>1</v>
      </c>
      <c r="E17" s="69">
        <f>C17*D17</f>
        <v>15000</v>
      </c>
      <c r="F17" s="8">
        <v>496</v>
      </c>
      <c r="G17" s="8">
        <v>0</v>
      </c>
      <c r="H17" s="8">
        <f>F17+G17</f>
        <v>496</v>
      </c>
      <c r="I17" s="16" t="s">
        <v>26</v>
      </c>
      <c r="J17" s="78" t="s">
        <v>27</v>
      </c>
    </row>
    <row r="18" spans="1:10" ht="21" customHeight="1" x14ac:dyDescent="0.15">
      <c r="A18" s="61"/>
      <c r="B18" s="66"/>
      <c r="C18" s="69"/>
      <c r="D18" s="72"/>
      <c r="E18" s="69"/>
      <c r="F18" s="8">
        <v>290</v>
      </c>
      <c r="G18" s="8">
        <v>0</v>
      </c>
      <c r="H18" s="8">
        <f>F18+G18</f>
        <v>290</v>
      </c>
      <c r="I18" s="16" t="s">
        <v>28</v>
      </c>
      <c r="J18" s="79"/>
    </row>
    <row r="19" spans="1:10" s="1" customFormat="1" ht="21" customHeight="1" x14ac:dyDescent="0.15">
      <c r="A19" s="9"/>
      <c r="B19" s="10" t="s">
        <v>29</v>
      </c>
      <c r="C19" s="11">
        <f>SUM(C17)</f>
        <v>15000</v>
      </c>
      <c r="D19" s="11">
        <f t="shared" ref="D19:E19" si="2">SUM(D17)</f>
        <v>1</v>
      </c>
      <c r="E19" s="11">
        <f t="shared" si="2"/>
        <v>15000</v>
      </c>
      <c r="F19" s="11">
        <f>SUM(F17:F18)</f>
        <v>786</v>
      </c>
      <c r="G19" s="11">
        <f>SUM(G17:G18)</f>
        <v>0</v>
      </c>
      <c r="H19" s="11">
        <f>SUM(H17:H18)</f>
        <v>786</v>
      </c>
      <c r="I19" s="17"/>
      <c r="J19" s="80"/>
    </row>
    <row r="20" spans="1:10" ht="21" customHeight="1" x14ac:dyDescent="0.15">
      <c r="A20" s="62">
        <v>5</v>
      </c>
      <c r="B20" s="67" t="s">
        <v>30</v>
      </c>
      <c r="C20" s="70">
        <v>5000</v>
      </c>
      <c r="D20" s="62">
        <v>1</v>
      </c>
      <c r="E20" s="70">
        <f t="shared" ref="E20:E40" si="3">C20*D20</f>
        <v>5000</v>
      </c>
      <c r="F20" s="8">
        <v>0</v>
      </c>
      <c r="G20" s="8">
        <v>0</v>
      </c>
      <c r="H20" s="8">
        <f t="shared" ref="H20:H40" si="4">F20+G20</f>
        <v>0</v>
      </c>
      <c r="I20" s="16"/>
      <c r="J20" s="75" t="s">
        <v>31</v>
      </c>
    </row>
    <row r="21" spans="1:10" ht="21" customHeight="1" x14ac:dyDescent="0.15">
      <c r="A21" s="63"/>
      <c r="B21" s="68"/>
      <c r="C21" s="71"/>
      <c r="D21" s="63"/>
      <c r="E21" s="71"/>
      <c r="F21" s="8">
        <v>0</v>
      </c>
      <c r="G21" s="8">
        <v>0</v>
      </c>
      <c r="H21" s="8">
        <f t="shared" ref="H21" si="5">F21+G21</f>
        <v>0</v>
      </c>
      <c r="I21" s="16"/>
      <c r="J21" s="76"/>
    </row>
    <row r="22" spans="1:10" s="1" customFormat="1" ht="21" customHeight="1" x14ac:dyDescent="0.15">
      <c r="A22" s="9"/>
      <c r="B22" s="10" t="s">
        <v>32</v>
      </c>
      <c r="C22" s="11">
        <f>SUM(C20)</f>
        <v>5000</v>
      </c>
      <c r="D22" s="11">
        <f t="shared" ref="D22:E22" si="6">SUM(D20)</f>
        <v>1</v>
      </c>
      <c r="E22" s="11">
        <f t="shared" si="6"/>
        <v>5000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77"/>
    </row>
    <row r="23" spans="1:10" ht="21" customHeight="1" x14ac:dyDescent="0.15">
      <c r="A23" s="61">
        <v>6</v>
      </c>
      <c r="B23" s="66" t="s">
        <v>33</v>
      </c>
      <c r="C23" s="69">
        <v>0</v>
      </c>
      <c r="D23" s="72"/>
      <c r="E23" s="69">
        <f t="shared" si="3"/>
        <v>0</v>
      </c>
      <c r="F23" s="8">
        <v>0</v>
      </c>
      <c r="G23" s="8">
        <v>0</v>
      </c>
      <c r="H23" s="8">
        <f t="shared" si="4"/>
        <v>0</v>
      </c>
      <c r="I23" s="16"/>
      <c r="J23" s="75" t="s">
        <v>34</v>
      </c>
    </row>
    <row r="24" spans="1:10" ht="21" customHeight="1" x14ac:dyDescent="0.15">
      <c r="A24" s="61"/>
      <c r="B24" s="66"/>
      <c r="C24" s="69"/>
      <c r="D24" s="72"/>
      <c r="E24" s="69"/>
      <c r="F24" s="8">
        <v>0</v>
      </c>
      <c r="G24" s="8">
        <v>0</v>
      </c>
      <c r="H24" s="8">
        <f t="shared" si="4"/>
        <v>0</v>
      </c>
      <c r="I24" s="16"/>
      <c r="J24" s="79"/>
    </row>
    <row r="25" spans="1:10" ht="21" hidden="1" customHeight="1" x14ac:dyDescent="0.15">
      <c r="A25" s="61"/>
      <c r="B25" s="66"/>
      <c r="C25" s="69"/>
      <c r="D25" s="72"/>
      <c r="E25" s="69"/>
      <c r="F25" s="8">
        <v>0</v>
      </c>
      <c r="G25" s="8">
        <v>0</v>
      </c>
      <c r="H25" s="8">
        <f t="shared" si="4"/>
        <v>0</v>
      </c>
      <c r="I25" s="16"/>
      <c r="J25" s="79"/>
    </row>
    <row r="26" spans="1:10" ht="21" hidden="1" customHeight="1" x14ac:dyDescent="0.15">
      <c r="A26" s="61"/>
      <c r="B26" s="66"/>
      <c r="C26" s="69"/>
      <c r="D26" s="72"/>
      <c r="E26" s="69"/>
      <c r="F26" s="8">
        <v>0</v>
      </c>
      <c r="G26" s="8">
        <v>0</v>
      </c>
      <c r="H26" s="8">
        <f t="shared" si="4"/>
        <v>0</v>
      </c>
      <c r="I26" s="16"/>
      <c r="J26" s="79"/>
    </row>
    <row r="27" spans="1:10" s="1" customFormat="1" ht="21" customHeight="1" x14ac:dyDescent="0.15">
      <c r="A27" s="9"/>
      <c r="B27" s="10" t="s">
        <v>35</v>
      </c>
      <c r="C27" s="11">
        <f>SUM(C23)</f>
        <v>0</v>
      </c>
      <c r="D27" s="11">
        <f t="shared" ref="D27:E27" si="8">SUM(D23)</f>
        <v>0</v>
      </c>
      <c r="E27" s="11">
        <f t="shared" si="8"/>
        <v>0</v>
      </c>
      <c r="F27" s="11">
        <f>SUM(F23:F26)</f>
        <v>0</v>
      </c>
      <c r="G27" s="11">
        <f t="shared" ref="G27:H27" si="9">SUM(G23:G26)</f>
        <v>0</v>
      </c>
      <c r="H27" s="11">
        <f t="shared" si="9"/>
        <v>0</v>
      </c>
      <c r="I27" s="17"/>
      <c r="J27" s="80"/>
    </row>
    <row r="28" spans="1:10" ht="21" customHeight="1" x14ac:dyDescent="0.15">
      <c r="A28" s="61">
        <v>7</v>
      </c>
      <c r="B28" s="66" t="s">
        <v>36</v>
      </c>
      <c r="C28" s="69">
        <v>0</v>
      </c>
      <c r="D28" s="72"/>
      <c r="E28" s="69">
        <f t="shared" si="3"/>
        <v>0</v>
      </c>
      <c r="F28" s="8">
        <v>0</v>
      </c>
      <c r="G28" s="8">
        <v>0</v>
      </c>
      <c r="H28" s="8">
        <f t="shared" si="4"/>
        <v>0</v>
      </c>
      <c r="I28" s="16"/>
      <c r="J28" s="81"/>
    </row>
    <row r="29" spans="1:10" ht="21" customHeight="1" x14ac:dyDescent="0.15">
      <c r="A29" s="61"/>
      <c r="B29" s="66"/>
      <c r="C29" s="69"/>
      <c r="D29" s="72"/>
      <c r="E29" s="69"/>
      <c r="F29" s="8">
        <v>0</v>
      </c>
      <c r="G29" s="8">
        <v>0</v>
      </c>
      <c r="H29" s="8">
        <f t="shared" si="4"/>
        <v>0</v>
      </c>
      <c r="I29" s="16"/>
      <c r="J29" s="82"/>
    </row>
    <row r="30" spans="1:10" ht="21" hidden="1" customHeight="1" x14ac:dyDescent="0.15">
      <c r="A30" s="61"/>
      <c r="B30" s="66"/>
      <c r="C30" s="69"/>
      <c r="D30" s="72"/>
      <c r="E30" s="69"/>
      <c r="F30" s="8">
        <v>0</v>
      </c>
      <c r="G30" s="8">
        <v>0</v>
      </c>
      <c r="H30" s="8">
        <f t="shared" si="4"/>
        <v>0</v>
      </c>
      <c r="I30" s="16"/>
      <c r="J30" s="82"/>
    </row>
    <row r="31" spans="1:10" ht="21" hidden="1" customHeight="1" x14ac:dyDescent="0.15">
      <c r="A31" s="61"/>
      <c r="B31" s="66"/>
      <c r="C31" s="69"/>
      <c r="D31" s="72"/>
      <c r="E31" s="69"/>
      <c r="F31" s="8">
        <v>0</v>
      </c>
      <c r="G31" s="8">
        <v>0</v>
      </c>
      <c r="H31" s="8">
        <f t="shared" si="4"/>
        <v>0</v>
      </c>
      <c r="I31" s="16"/>
      <c r="J31" s="82"/>
    </row>
    <row r="32" spans="1:10" s="1" customFormat="1" ht="21" customHeight="1" x14ac:dyDescent="0.15">
      <c r="A32" s="9"/>
      <c r="B32" s="10" t="s">
        <v>37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83"/>
    </row>
    <row r="33" spans="1:10" ht="21" customHeight="1" x14ac:dyDescent="0.15">
      <c r="A33" s="61">
        <v>8</v>
      </c>
      <c r="B33" s="66" t="s">
        <v>38</v>
      </c>
      <c r="C33" s="69">
        <v>0</v>
      </c>
      <c r="D33" s="72"/>
      <c r="E33" s="69">
        <f t="shared" si="3"/>
        <v>0</v>
      </c>
      <c r="F33" s="8">
        <v>0</v>
      </c>
      <c r="G33" s="8">
        <v>0</v>
      </c>
      <c r="H33" s="8">
        <f t="shared" si="4"/>
        <v>0</v>
      </c>
      <c r="I33" s="16"/>
      <c r="J33" s="78" t="s">
        <v>39</v>
      </c>
    </row>
    <row r="34" spans="1:10" ht="21" customHeight="1" x14ac:dyDescent="0.15">
      <c r="A34" s="61"/>
      <c r="B34" s="66"/>
      <c r="C34" s="69"/>
      <c r="D34" s="72"/>
      <c r="E34" s="69"/>
      <c r="F34" s="8">
        <v>0</v>
      </c>
      <c r="G34" s="8">
        <v>0</v>
      </c>
      <c r="H34" s="8">
        <f t="shared" si="4"/>
        <v>0</v>
      </c>
      <c r="I34" s="16"/>
      <c r="J34" s="79"/>
    </row>
    <row r="35" spans="1:10" s="1" customFormat="1" ht="21" customHeight="1" x14ac:dyDescent="0.15">
      <c r="A35" s="9"/>
      <c r="B35" s="10" t="s">
        <v>40</v>
      </c>
      <c r="C35" s="11">
        <f>SUM(C33)</f>
        <v>0</v>
      </c>
      <c r="D35" s="11">
        <f t="shared" ref="D35:E35" si="12">SUM(D33)</f>
        <v>0</v>
      </c>
      <c r="E35" s="11">
        <f t="shared" si="12"/>
        <v>0</v>
      </c>
      <c r="F35" s="11">
        <f>SUM(F33:F34)</f>
        <v>0</v>
      </c>
      <c r="G35" s="11">
        <f t="shared" ref="G35:H35" si="13">SUM(G33:G34)</f>
        <v>0</v>
      </c>
      <c r="H35" s="11">
        <f t="shared" si="13"/>
        <v>0</v>
      </c>
      <c r="I35" s="17"/>
      <c r="J35" s="80"/>
    </row>
    <row r="36" spans="1:10" ht="21" customHeight="1" x14ac:dyDescent="0.15">
      <c r="A36" s="61">
        <v>9</v>
      </c>
      <c r="B36" s="66" t="s">
        <v>41</v>
      </c>
      <c r="C36" s="69">
        <v>0</v>
      </c>
      <c r="D36" s="72"/>
      <c r="E36" s="69">
        <f t="shared" si="3"/>
        <v>0</v>
      </c>
      <c r="F36" s="8">
        <v>0</v>
      </c>
      <c r="G36" s="8">
        <v>0</v>
      </c>
      <c r="H36" s="8">
        <f t="shared" si="4"/>
        <v>0</v>
      </c>
      <c r="I36" s="16"/>
      <c r="J36" s="75" t="s">
        <v>42</v>
      </c>
    </row>
    <row r="37" spans="1:10" ht="21" customHeight="1" x14ac:dyDescent="0.15">
      <c r="A37" s="61"/>
      <c r="B37" s="66"/>
      <c r="C37" s="69"/>
      <c r="D37" s="72"/>
      <c r="E37" s="69"/>
      <c r="F37" s="8">
        <v>0</v>
      </c>
      <c r="G37" s="8">
        <v>0</v>
      </c>
      <c r="H37" s="8">
        <f t="shared" si="4"/>
        <v>0</v>
      </c>
      <c r="I37" s="16"/>
      <c r="J37" s="76"/>
    </row>
    <row r="38" spans="1:10" ht="21" hidden="1" customHeight="1" x14ac:dyDescent="0.15">
      <c r="A38" s="61"/>
      <c r="B38" s="66"/>
      <c r="C38" s="69"/>
      <c r="D38" s="72"/>
      <c r="E38" s="69"/>
      <c r="F38" s="8">
        <v>0</v>
      </c>
      <c r="G38" s="8">
        <v>0</v>
      </c>
      <c r="H38" s="8">
        <f t="shared" si="4"/>
        <v>0</v>
      </c>
      <c r="I38" s="16"/>
      <c r="J38" s="76"/>
    </row>
    <row r="39" spans="1:10" s="1" customFormat="1" ht="21" customHeight="1" x14ac:dyDescent="0.15">
      <c r="A39" s="9"/>
      <c r="B39" s="10" t="s">
        <v>43</v>
      </c>
      <c r="C39" s="11">
        <f>SUM(C36)</f>
        <v>0</v>
      </c>
      <c r="D39" s="11">
        <f t="shared" ref="D39:E39" si="14">SUM(D36)</f>
        <v>0</v>
      </c>
      <c r="E39" s="11">
        <f t="shared" si="14"/>
        <v>0</v>
      </c>
      <c r="F39" s="11">
        <f>SUM(F36:F38)</f>
        <v>0</v>
      </c>
      <c r="G39" s="11">
        <f t="shared" ref="G39:H39" si="15">SUM(G36:G38)</f>
        <v>0</v>
      </c>
      <c r="H39" s="11">
        <f t="shared" si="15"/>
        <v>0</v>
      </c>
      <c r="I39" s="17"/>
      <c r="J39" s="77"/>
    </row>
    <row r="40" spans="1:10" ht="21" customHeight="1" x14ac:dyDescent="0.15">
      <c r="A40" s="62">
        <v>10</v>
      </c>
      <c r="B40" s="66" t="s">
        <v>44</v>
      </c>
      <c r="C40" s="69">
        <v>2000</v>
      </c>
      <c r="D40" s="72">
        <v>1</v>
      </c>
      <c r="E40" s="69">
        <f t="shared" si="3"/>
        <v>2000</v>
      </c>
      <c r="F40" s="8">
        <v>2200</v>
      </c>
      <c r="G40" s="8">
        <v>0</v>
      </c>
      <c r="H40" s="8">
        <f t="shared" si="4"/>
        <v>2200</v>
      </c>
      <c r="I40" s="16" t="s">
        <v>45</v>
      </c>
      <c r="J40" s="81"/>
    </row>
    <row r="41" spans="1:10" ht="21" customHeight="1" x14ac:dyDescent="0.15">
      <c r="A41" s="64"/>
      <c r="B41" s="66"/>
      <c r="C41" s="69"/>
      <c r="D41" s="72"/>
      <c r="E41" s="69"/>
      <c r="F41" s="8">
        <v>0</v>
      </c>
      <c r="G41" s="8">
        <v>0</v>
      </c>
      <c r="H41" s="8">
        <f t="shared" ref="H41:H46" si="16">F41+G41</f>
        <v>0</v>
      </c>
      <c r="I41" s="16"/>
      <c r="J41" s="82"/>
    </row>
    <row r="42" spans="1:10" ht="21" hidden="1" customHeight="1" x14ac:dyDescent="0.15">
      <c r="A42" s="64"/>
      <c r="B42" s="66"/>
      <c r="C42" s="69"/>
      <c r="D42" s="72"/>
      <c r="E42" s="69"/>
      <c r="F42" s="8">
        <v>0</v>
      </c>
      <c r="G42" s="8">
        <v>0</v>
      </c>
      <c r="H42" s="8">
        <f t="shared" si="16"/>
        <v>0</v>
      </c>
      <c r="I42" s="16"/>
      <c r="J42" s="82"/>
    </row>
    <row r="43" spans="1:10" ht="21" hidden="1" customHeight="1" x14ac:dyDescent="0.15">
      <c r="A43" s="64"/>
      <c r="B43" s="66"/>
      <c r="C43" s="69"/>
      <c r="D43" s="72"/>
      <c r="E43" s="69"/>
      <c r="F43" s="8">
        <v>0</v>
      </c>
      <c r="G43" s="8">
        <v>0</v>
      </c>
      <c r="H43" s="8">
        <f t="shared" si="16"/>
        <v>0</v>
      </c>
      <c r="I43" s="16"/>
      <c r="J43" s="82"/>
    </row>
    <row r="44" spans="1:10" ht="21" hidden="1" customHeight="1" x14ac:dyDescent="0.15">
      <c r="A44" s="64"/>
      <c r="B44" s="66"/>
      <c r="C44" s="69"/>
      <c r="D44" s="72"/>
      <c r="E44" s="69"/>
      <c r="F44" s="8">
        <v>0</v>
      </c>
      <c r="G44" s="8">
        <v>0</v>
      </c>
      <c r="H44" s="8">
        <f t="shared" si="16"/>
        <v>0</v>
      </c>
      <c r="I44" s="16"/>
      <c r="J44" s="82"/>
    </row>
    <row r="45" spans="1:10" ht="21" hidden="1" customHeight="1" x14ac:dyDescent="0.15">
      <c r="A45" s="64"/>
      <c r="B45" s="66"/>
      <c r="C45" s="69"/>
      <c r="D45" s="72"/>
      <c r="E45" s="69"/>
      <c r="F45" s="8">
        <v>0</v>
      </c>
      <c r="G45" s="8">
        <v>0</v>
      </c>
      <c r="H45" s="8">
        <f t="shared" si="16"/>
        <v>0</v>
      </c>
      <c r="I45" s="16"/>
      <c r="J45" s="82"/>
    </row>
    <row r="46" spans="1:10" ht="21" hidden="1" customHeight="1" x14ac:dyDescent="0.15">
      <c r="A46" s="63"/>
      <c r="B46" s="66"/>
      <c r="C46" s="69"/>
      <c r="D46" s="72"/>
      <c r="E46" s="69"/>
      <c r="F46" s="8">
        <v>0</v>
      </c>
      <c r="G46" s="8">
        <v>0</v>
      </c>
      <c r="H46" s="8">
        <f t="shared" si="16"/>
        <v>0</v>
      </c>
      <c r="I46" s="16"/>
      <c r="J46" s="82"/>
    </row>
    <row r="47" spans="1:10" s="1" customFormat="1" ht="21" customHeight="1" x14ac:dyDescent="0.15">
      <c r="A47" s="9"/>
      <c r="B47" s="10" t="s">
        <v>46</v>
      </c>
      <c r="C47" s="11">
        <f>SUM(C40)</f>
        <v>2000</v>
      </c>
      <c r="D47" s="11">
        <f t="shared" ref="D47:E47" si="17">SUM(D40)</f>
        <v>1</v>
      </c>
      <c r="E47" s="11">
        <f t="shared" si="17"/>
        <v>2000</v>
      </c>
      <c r="F47" s="11">
        <f>SUM(F40:F46)</f>
        <v>2200</v>
      </c>
      <c r="G47" s="11">
        <f t="shared" ref="G47:H47" si="18">SUM(G40:G46)</f>
        <v>0</v>
      </c>
      <c r="H47" s="11">
        <f t="shared" si="18"/>
        <v>2200</v>
      </c>
      <c r="I47" s="17"/>
      <c r="J47" s="83"/>
    </row>
    <row r="48" spans="1:10" ht="21" customHeight="1" x14ac:dyDescent="0.15">
      <c r="A48" s="9"/>
      <c r="B48" s="10" t="s">
        <v>47</v>
      </c>
      <c r="C48" s="11">
        <f>SUM(C47,C39,C35,C32,C27,C22,C19,C16,C13,C10)</f>
        <v>40000</v>
      </c>
      <c r="D48" s="11">
        <f t="shared" ref="D48:H48" si="19">SUM(D47,D39,D35,D32,D27,D22,D19,D16,D13,D10)</f>
        <v>5</v>
      </c>
      <c r="E48" s="11">
        <f t="shared" si="19"/>
        <v>40000</v>
      </c>
      <c r="F48" s="11">
        <f t="shared" si="19"/>
        <v>7986</v>
      </c>
      <c r="G48" s="11">
        <f t="shared" si="19"/>
        <v>0</v>
      </c>
      <c r="H48" s="11">
        <f t="shared" si="19"/>
        <v>7986</v>
      </c>
      <c r="I48" s="17"/>
      <c r="J48" s="18"/>
    </row>
    <row r="52" spans="1:9" ht="21" customHeight="1" x14ac:dyDescent="0.15">
      <c r="A52" s="55" t="s">
        <v>48</v>
      </c>
      <c r="B52" s="56"/>
      <c r="C52" s="57" t="s">
        <v>49</v>
      </c>
      <c r="D52" s="57"/>
      <c r="E52" s="57" t="s">
        <v>50</v>
      </c>
      <c r="F52" s="57"/>
      <c r="G52" s="57" t="s">
        <v>51</v>
      </c>
      <c r="H52" s="57"/>
      <c r="I52" s="19" t="s">
        <v>52</v>
      </c>
    </row>
    <row r="53" spans="1:9" ht="21" customHeight="1" x14ac:dyDescent="0.15">
      <c r="A53" s="58">
        <f>E48</f>
        <v>40000</v>
      </c>
      <c r="B53" s="59"/>
      <c r="C53" s="59">
        <f>H48</f>
        <v>7986</v>
      </c>
      <c r="D53" s="59"/>
      <c r="E53" s="59">
        <f>F48</f>
        <v>7986</v>
      </c>
      <c r="F53" s="59"/>
      <c r="G53" s="59">
        <f>G48</f>
        <v>0</v>
      </c>
      <c r="H53" s="59"/>
      <c r="I53" s="20">
        <f>A53-C53</f>
        <v>32014</v>
      </c>
    </row>
    <row r="55" spans="1:9" ht="21" customHeight="1" x14ac:dyDescent="0.15">
      <c r="A55" s="12" t="s">
        <v>53</v>
      </c>
      <c r="B55" s="13"/>
      <c r="C55" s="14" t="s">
        <v>54</v>
      </c>
      <c r="D55" s="12"/>
      <c r="E55" s="12" t="s">
        <v>55</v>
      </c>
      <c r="F55" s="12"/>
      <c r="G55" s="12" t="s">
        <v>56</v>
      </c>
      <c r="H55" s="12"/>
      <c r="I55" s="13"/>
    </row>
  </sheetData>
  <mergeCells count="76">
    <mergeCell ref="J36:J39"/>
    <mergeCell ref="J40:J47"/>
    <mergeCell ref="H4:I5"/>
    <mergeCell ref="J17:J19"/>
    <mergeCell ref="J20:J22"/>
    <mergeCell ref="J23:J27"/>
    <mergeCell ref="J28:J32"/>
    <mergeCell ref="J33:J35"/>
    <mergeCell ref="J4:J5"/>
    <mergeCell ref="J6:J7"/>
    <mergeCell ref="J8:J10"/>
    <mergeCell ref="J11:J13"/>
    <mergeCell ref="J14:J16"/>
    <mergeCell ref="E23:E26"/>
    <mergeCell ref="E28:E31"/>
    <mergeCell ref="E33:E34"/>
    <mergeCell ref="E36:E38"/>
    <mergeCell ref="E40:E46"/>
    <mergeCell ref="E8:E9"/>
    <mergeCell ref="E11:E12"/>
    <mergeCell ref="E14:E15"/>
    <mergeCell ref="E17:E18"/>
    <mergeCell ref="E20:E21"/>
    <mergeCell ref="D23:D26"/>
    <mergeCell ref="D28:D31"/>
    <mergeCell ref="D33:D34"/>
    <mergeCell ref="D36:D38"/>
    <mergeCell ref="D40:D46"/>
    <mergeCell ref="D8:D9"/>
    <mergeCell ref="D11:D12"/>
    <mergeCell ref="D14:D15"/>
    <mergeCell ref="D17:D18"/>
    <mergeCell ref="D20:D21"/>
    <mergeCell ref="B40:B46"/>
    <mergeCell ref="C8:C9"/>
    <mergeCell ref="C11:C12"/>
    <mergeCell ref="C14:C15"/>
    <mergeCell ref="C17:C18"/>
    <mergeCell ref="C20:C21"/>
    <mergeCell ref="C23:C26"/>
    <mergeCell ref="C28:C31"/>
    <mergeCell ref="C33:C34"/>
    <mergeCell ref="C36:C38"/>
    <mergeCell ref="C40:C46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8"/>
    <mergeCell ref="A40:A46"/>
    <mergeCell ref="B6:B7"/>
    <mergeCell ref="C2:H2"/>
    <mergeCell ref="C6:E6"/>
    <mergeCell ref="F6:I6"/>
    <mergeCell ref="A52:B52"/>
    <mergeCell ref="C52:D52"/>
    <mergeCell ref="E52:F52"/>
    <mergeCell ref="G52:H52"/>
    <mergeCell ref="B8:B9"/>
    <mergeCell ref="B11:B12"/>
    <mergeCell ref="B14:B15"/>
    <mergeCell ref="B17:B18"/>
    <mergeCell ref="B20:B21"/>
    <mergeCell ref="B23:B26"/>
    <mergeCell ref="B28:B31"/>
    <mergeCell ref="B33:B34"/>
    <mergeCell ref="B36:B3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opLeftCell="A16" workbookViewId="0">
      <selection activeCell="K24" sqref="K24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2:11" ht="18.75" x14ac:dyDescent="0.15">
      <c r="B3" s="52" t="s">
        <v>57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2"/>
      <c r="C4" s="22"/>
      <c r="D4" s="22"/>
      <c r="E4" s="22"/>
      <c r="F4" s="22"/>
      <c r="G4" s="22"/>
      <c r="H4" s="22"/>
      <c r="I4" s="22"/>
      <c r="J4" s="22"/>
      <c r="K4" s="41"/>
    </row>
    <row r="5" spans="2:11" ht="20.100000000000001" customHeight="1" x14ac:dyDescent="0.15">
      <c r="B5" s="23"/>
      <c r="C5" s="24"/>
      <c r="D5" s="25" t="s">
        <v>58</v>
      </c>
      <c r="E5" s="25"/>
      <c r="F5" s="84" t="s">
        <v>59</v>
      </c>
      <c r="G5" s="84"/>
      <c r="H5" s="25" t="s">
        <v>60</v>
      </c>
      <c r="I5" s="24"/>
      <c r="J5" s="84" t="s">
        <v>61</v>
      </c>
      <c r="K5" s="85"/>
    </row>
    <row r="6" spans="2:11" ht="20.100000000000001" customHeight="1" x14ac:dyDescent="0.15">
      <c r="B6" s="26"/>
      <c r="C6" s="27"/>
      <c r="D6" s="28" t="s">
        <v>62</v>
      </c>
      <c r="E6" s="28"/>
      <c r="F6" s="86" t="s">
        <v>63</v>
      </c>
      <c r="G6" s="86"/>
      <c r="H6" s="28" t="s">
        <v>64</v>
      </c>
      <c r="I6" s="27"/>
      <c r="J6" s="86" t="s">
        <v>65</v>
      </c>
      <c r="K6" s="87"/>
    </row>
    <row r="7" spans="2:11" ht="20.100000000000001" customHeight="1" x14ac:dyDescent="0.15">
      <c r="B7" s="26"/>
      <c r="C7" s="27"/>
      <c r="D7" s="28" t="s">
        <v>66</v>
      </c>
      <c r="E7" s="28"/>
      <c r="F7" s="86" t="s">
        <v>67</v>
      </c>
      <c r="G7" s="86"/>
      <c r="H7" s="28" t="s">
        <v>68</v>
      </c>
      <c r="I7" s="42"/>
      <c r="J7" s="86"/>
      <c r="K7" s="87"/>
    </row>
    <row r="8" spans="2:11" ht="20.100000000000001" customHeight="1" x14ac:dyDescent="0.15">
      <c r="B8" s="29"/>
      <c r="C8" s="30"/>
      <c r="D8" s="31"/>
      <c r="E8" s="31"/>
      <c r="F8" s="32"/>
      <c r="G8" s="32"/>
      <c r="H8" s="31" t="s">
        <v>69</v>
      </c>
      <c r="I8" s="43"/>
      <c r="J8" s="88" t="s">
        <v>70</v>
      </c>
      <c r="K8" s="89"/>
    </row>
    <row r="9" spans="2:11" ht="20.100000000000001" customHeight="1" x14ac:dyDescent="0.15"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2:11" ht="20.100000000000001" customHeight="1" x14ac:dyDescent="0.15">
      <c r="B10" s="90" t="s">
        <v>3</v>
      </c>
      <c r="C10" s="91"/>
      <c r="D10" s="34" t="s">
        <v>71</v>
      </c>
      <c r="E10" s="92" t="s">
        <v>72</v>
      </c>
      <c r="F10" s="93"/>
      <c r="G10" s="36" t="s">
        <v>73</v>
      </c>
      <c r="H10" s="35" t="s">
        <v>74</v>
      </c>
      <c r="I10" s="92" t="s">
        <v>75</v>
      </c>
      <c r="J10" s="93"/>
      <c r="K10" s="36" t="s">
        <v>76</v>
      </c>
    </row>
    <row r="11" spans="2:11" ht="20.100000000000001" customHeight="1" x14ac:dyDescent="0.15">
      <c r="B11" s="94">
        <v>1</v>
      </c>
      <c r="C11" s="95"/>
      <c r="D11" s="106" t="s">
        <v>77</v>
      </c>
      <c r="E11" s="94" t="s">
        <v>78</v>
      </c>
      <c r="F11" s="95"/>
      <c r="G11" s="37">
        <v>0</v>
      </c>
      <c r="H11" s="37"/>
      <c r="I11" s="96"/>
      <c r="J11" s="97"/>
      <c r="K11" s="46" t="s">
        <v>79</v>
      </c>
    </row>
    <row r="12" spans="2:11" ht="20.100000000000001" customHeight="1" x14ac:dyDescent="0.15">
      <c r="B12" s="94">
        <v>2</v>
      </c>
      <c r="C12" s="95"/>
      <c r="D12" s="107"/>
      <c r="E12" s="109" t="s">
        <v>80</v>
      </c>
      <c r="F12" s="110"/>
      <c r="G12" s="37">
        <v>451.52</v>
      </c>
      <c r="H12" s="37"/>
      <c r="I12" s="96"/>
      <c r="J12" s="97"/>
      <c r="K12" s="46" t="s">
        <v>59</v>
      </c>
    </row>
    <row r="13" spans="2:11" ht="20.100000000000001" customHeight="1" x14ac:dyDescent="0.15">
      <c r="B13" s="94">
        <v>3</v>
      </c>
      <c r="C13" s="95"/>
      <c r="D13" s="107"/>
      <c r="E13" s="111"/>
      <c r="F13" s="112"/>
      <c r="G13" s="37">
        <f>12+17+17+144+118+10+10</f>
        <v>328</v>
      </c>
      <c r="H13" s="37"/>
      <c r="I13" s="44"/>
      <c r="J13" s="45"/>
      <c r="K13" s="46" t="s">
        <v>81</v>
      </c>
    </row>
    <row r="14" spans="2:11" ht="20.100000000000001" customHeight="1" x14ac:dyDescent="0.15">
      <c r="B14" s="94">
        <v>4</v>
      </c>
      <c r="C14" s="95"/>
      <c r="D14" s="107"/>
      <c r="E14" s="94" t="s">
        <v>82</v>
      </c>
      <c r="F14" s="95"/>
      <c r="G14" s="37">
        <v>1072</v>
      </c>
      <c r="H14" s="37"/>
      <c r="I14" s="96"/>
      <c r="J14" s="97"/>
      <c r="K14" s="46" t="s">
        <v>79</v>
      </c>
    </row>
    <row r="15" spans="2:11" ht="20.100000000000001" customHeight="1" x14ac:dyDescent="0.15">
      <c r="B15" s="94">
        <v>5</v>
      </c>
      <c r="C15" s="95"/>
      <c r="D15" s="107"/>
      <c r="E15" s="109" t="s">
        <v>83</v>
      </c>
      <c r="F15" s="110"/>
      <c r="G15" s="37">
        <v>62</v>
      </c>
      <c r="H15" s="37"/>
      <c r="I15" s="96"/>
      <c r="J15" s="97"/>
      <c r="K15" s="46">
        <v>1107</v>
      </c>
    </row>
    <row r="16" spans="2:11" ht="20.100000000000001" customHeight="1" x14ac:dyDescent="0.15">
      <c r="B16" s="94">
        <v>6</v>
      </c>
      <c r="C16" s="95"/>
      <c r="D16" s="107"/>
      <c r="E16" s="113"/>
      <c r="F16" s="114"/>
      <c r="G16" s="37">
        <v>45</v>
      </c>
      <c r="H16" s="37"/>
      <c r="I16" s="44"/>
      <c r="J16" s="45"/>
      <c r="K16" s="46">
        <v>1107</v>
      </c>
    </row>
    <row r="17" spans="2:11" ht="20.100000000000001" customHeight="1" x14ac:dyDescent="0.15">
      <c r="B17" s="94">
        <v>7</v>
      </c>
      <c r="C17" s="95"/>
      <c r="D17" s="107"/>
      <c r="E17" s="113"/>
      <c r="F17" s="114"/>
      <c r="G17" s="37">
        <v>90</v>
      </c>
      <c r="H17" s="37"/>
      <c r="I17" s="44"/>
      <c r="J17" s="45"/>
      <c r="K17" s="46">
        <v>1107</v>
      </c>
    </row>
    <row r="18" spans="2:11" ht="20.100000000000001" customHeight="1" x14ac:dyDescent="0.15">
      <c r="B18" s="94">
        <v>8</v>
      </c>
      <c r="C18" s="95"/>
      <c r="D18" s="107"/>
      <c r="E18" s="113"/>
      <c r="F18" s="114"/>
      <c r="G18" s="37">
        <v>246</v>
      </c>
      <c r="H18" s="37"/>
      <c r="I18" s="44"/>
      <c r="J18" s="45"/>
      <c r="K18" s="46">
        <v>1109</v>
      </c>
    </row>
    <row r="19" spans="2:11" ht="20.100000000000001" customHeight="1" x14ac:dyDescent="0.15">
      <c r="B19" s="94">
        <v>9</v>
      </c>
      <c r="C19" s="95"/>
      <c r="D19" s="107"/>
      <c r="E19" s="113"/>
      <c r="F19" s="114"/>
      <c r="G19" s="37">
        <v>279</v>
      </c>
      <c r="H19" s="37"/>
      <c r="I19" s="44"/>
      <c r="J19" s="45"/>
      <c r="K19" s="46">
        <v>1110</v>
      </c>
    </row>
    <row r="20" spans="2:11" ht="20.100000000000001" customHeight="1" x14ac:dyDescent="0.15">
      <c r="B20" s="94">
        <v>10</v>
      </c>
      <c r="C20" s="95"/>
      <c r="D20" s="107"/>
      <c r="E20" s="113"/>
      <c r="F20" s="114"/>
      <c r="G20" s="37">
        <v>217</v>
      </c>
      <c r="H20" s="37"/>
      <c r="I20" s="44"/>
      <c r="J20" s="45"/>
      <c r="K20" s="46">
        <v>1108</v>
      </c>
    </row>
    <row r="21" spans="2:11" ht="20.100000000000001" customHeight="1" x14ac:dyDescent="0.15">
      <c r="B21" s="94">
        <v>11</v>
      </c>
      <c r="C21" s="95"/>
      <c r="D21" s="107"/>
      <c r="E21" s="113"/>
      <c r="F21" s="114"/>
      <c r="G21" s="37">
        <v>34</v>
      </c>
      <c r="H21" s="37"/>
      <c r="I21" s="44"/>
      <c r="J21" s="45"/>
      <c r="K21" s="46">
        <v>1108</v>
      </c>
    </row>
    <row r="22" spans="2:11" ht="20.100000000000001" customHeight="1" x14ac:dyDescent="0.15">
      <c r="B22" s="94">
        <v>12</v>
      </c>
      <c r="C22" s="95"/>
      <c r="D22" s="107"/>
      <c r="E22" s="111"/>
      <c r="F22" s="112"/>
      <c r="G22" s="37">
        <v>562.29999999999995</v>
      </c>
      <c r="H22" s="37"/>
      <c r="I22" s="44"/>
      <c r="J22" s="45"/>
      <c r="K22" s="46"/>
    </row>
    <row r="23" spans="2:11" ht="20.100000000000001" customHeight="1" x14ac:dyDescent="0.15">
      <c r="B23" s="94">
        <v>5</v>
      </c>
      <c r="C23" s="95"/>
      <c r="D23" s="106" t="s">
        <v>44</v>
      </c>
      <c r="E23" s="98"/>
      <c r="F23" s="98"/>
      <c r="G23" s="37">
        <v>600</v>
      </c>
      <c r="H23" s="37"/>
      <c r="I23" s="96"/>
      <c r="J23" s="97"/>
      <c r="K23" s="46"/>
    </row>
    <row r="24" spans="2:11" ht="20.100000000000001" customHeight="1" x14ac:dyDescent="0.15">
      <c r="B24" s="94">
        <v>6</v>
      </c>
      <c r="C24" s="95"/>
      <c r="D24" s="107"/>
      <c r="E24" s="98"/>
      <c r="F24" s="98"/>
      <c r="G24" s="37">
        <v>0</v>
      </c>
      <c r="H24" s="37"/>
      <c r="I24" s="96"/>
      <c r="J24" s="97"/>
      <c r="K24" s="46"/>
    </row>
    <row r="25" spans="2:11" ht="20.100000000000001" customHeight="1" x14ac:dyDescent="0.15">
      <c r="B25" s="94">
        <v>7</v>
      </c>
      <c r="C25" s="95"/>
      <c r="D25" s="108"/>
      <c r="E25" s="98"/>
      <c r="F25" s="98"/>
      <c r="G25" s="37">
        <v>0</v>
      </c>
      <c r="H25" s="37"/>
      <c r="I25" s="96"/>
      <c r="J25" s="97"/>
      <c r="K25" s="46"/>
    </row>
    <row r="26" spans="2:11" ht="20.100000000000001" customHeight="1" x14ac:dyDescent="0.15">
      <c r="B26" s="92" t="s">
        <v>47</v>
      </c>
      <c r="C26" s="99"/>
      <c r="D26" s="99"/>
      <c r="E26" s="99"/>
      <c r="F26" s="93"/>
      <c r="G26" s="38">
        <f>SUM(G11:G25)</f>
        <v>3986.8199999999997</v>
      </c>
      <c r="H26" s="38">
        <f>SUM(H11:H25)</f>
        <v>0</v>
      </c>
      <c r="I26" s="100">
        <f>SUM(I11:J25)</f>
        <v>0</v>
      </c>
      <c r="J26" s="101"/>
      <c r="K26" s="47"/>
    </row>
    <row r="27" spans="2:11" ht="20.100000000000001" customHeight="1" x14ac:dyDescent="0.15">
      <c r="B27" s="33"/>
      <c r="C27" s="33"/>
      <c r="D27" s="33"/>
      <c r="E27" s="33"/>
      <c r="F27" s="33"/>
      <c r="G27" s="33"/>
      <c r="H27" s="33"/>
      <c r="I27" s="33"/>
      <c r="J27" s="48"/>
      <c r="K27" s="33"/>
    </row>
    <row r="28" spans="2:11" ht="20.100000000000001" customHeight="1" x14ac:dyDescent="0.15">
      <c r="B28" s="102" t="s">
        <v>74</v>
      </c>
      <c r="C28" s="102"/>
      <c r="D28" s="102"/>
      <c r="E28" s="102"/>
      <c r="F28" s="102"/>
      <c r="G28" s="102" t="s">
        <v>84</v>
      </c>
      <c r="H28" s="102"/>
      <c r="I28" s="102"/>
      <c r="J28" s="102"/>
      <c r="K28" s="36" t="s">
        <v>85</v>
      </c>
    </row>
    <row r="29" spans="2:11" ht="20.100000000000001" customHeight="1" x14ac:dyDescent="0.15">
      <c r="B29" s="103">
        <f>H26</f>
        <v>0</v>
      </c>
      <c r="C29" s="103"/>
      <c r="D29" s="103"/>
      <c r="E29" s="103"/>
      <c r="F29" s="103"/>
      <c r="G29" s="103">
        <f>I26</f>
        <v>0</v>
      </c>
      <c r="H29" s="103"/>
      <c r="I29" s="103"/>
      <c r="J29" s="103"/>
      <c r="K29" s="49">
        <f>SUM(B29:J29)</f>
        <v>0</v>
      </c>
    </row>
    <row r="30" spans="2:11" ht="20.100000000000001" customHeight="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2:11" ht="20.100000000000001" customHeight="1" x14ac:dyDescent="0.15">
      <c r="B31" s="33" t="s">
        <v>86</v>
      </c>
      <c r="C31" s="33"/>
      <c r="D31" s="33"/>
      <c r="E31" s="33"/>
      <c r="F31" s="33" t="s">
        <v>54</v>
      </c>
      <c r="G31" s="33" t="s">
        <v>87</v>
      </c>
      <c r="H31" s="33"/>
      <c r="I31" s="33"/>
      <c r="J31" s="33" t="s">
        <v>56</v>
      </c>
      <c r="K31" s="33"/>
    </row>
    <row r="32" spans="2:11" ht="20.100000000000001" customHeight="1" x14ac:dyDescent="0.15"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20.100000000000001" customHeight="1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20.100000000000001" customHeight="1" x14ac:dyDescent="0.1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20.100000000000001" customHeight="1" x14ac:dyDescent="0.15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20.100000000000001" customHeight="1" x14ac:dyDescent="0.15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20.100000000000001" customHeight="1" x14ac:dyDescent="0.15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ht="20.100000000000001" customHeight="1" x14ac:dyDescent="0.15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ht="20.100000000000001" customHeight="1" x14ac:dyDescent="0.15"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2" spans="1:11" ht="18.75" x14ac:dyDescent="0.15">
      <c r="A42" s="52" t="s">
        <v>88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4" spans="1:11" ht="20.100000000000001" customHeight="1" x14ac:dyDescent="0.15">
      <c r="B44" s="23"/>
      <c r="C44" s="24"/>
      <c r="D44" s="25" t="s">
        <v>58</v>
      </c>
      <c r="E44" s="25"/>
      <c r="F44" s="84" t="str">
        <f>F5</f>
        <v>马丽娜</v>
      </c>
      <c r="G44" s="84"/>
      <c r="H44" s="25" t="s">
        <v>60</v>
      </c>
      <c r="I44" s="24"/>
      <c r="J44" s="84" t="str">
        <f>J5</f>
        <v>业务助理</v>
      </c>
      <c r="K44" s="85"/>
    </row>
    <row r="45" spans="1:11" ht="20.100000000000001" customHeight="1" x14ac:dyDescent="0.15">
      <c r="B45" s="26"/>
      <c r="C45" s="27"/>
      <c r="D45" s="28" t="s">
        <v>62</v>
      </c>
      <c r="E45" s="28"/>
      <c r="F45" s="86" t="str">
        <f>F6</f>
        <v>北京</v>
      </c>
      <c r="G45" s="86"/>
      <c r="H45" s="28" t="s">
        <v>64</v>
      </c>
      <c r="I45" s="27"/>
      <c r="J45" s="86" t="str">
        <f>J6</f>
        <v>会将2部B组</v>
      </c>
      <c r="K45" s="87"/>
    </row>
    <row r="46" spans="1:11" ht="20.100000000000001" customHeight="1" x14ac:dyDescent="0.15">
      <c r="B46" s="26"/>
      <c r="C46" s="27"/>
      <c r="D46" s="28" t="s">
        <v>66</v>
      </c>
      <c r="E46" s="28"/>
      <c r="F46" s="86" t="str">
        <f>F7</f>
        <v>2018年11月6-11日</v>
      </c>
      <c r="G46" s="86"/>
      <c r="H46" s="28" t="s">
        <v>68</v>
      </c>
      <c r="I46" s="42"/>
      <c r="J46" s="86">
        <f>J7</f>
        <v>0</v>
      </c>
      <c r="K46" s="87"/>
    </row>
    <row r="47" spans="1:11" ht="20.100000000000001" customHeight="1" x14ac:dyDescent="0.15">
      <c r="B47" s="29"/>
      <c r="C47" s="30"/>
      <c r="D47" s="31"/>
      <c r="E47" s="31"/>
      <c r="F47" s="32"/>
      <c r="G47" s="32"/>
      <c r="H47" s="31" t="s">
        <v>69</v>
      </c>
      <c r="I47" s="43"/>
      <c r="J47" s="88" t="str">
        <f>J8</f>
        <v>KMJB-181108-ANS286</v>
      </c>
      <c r="K47" s="89"/>
    </row>
    <row r="48" spans="1:11" ht="20.100000000000001" customHeight="1" x14ac:dyDescent="0.15"/>
    <row r="49" spans="2:11" ht="20.100000000000001" customHeight="1" x14ac:dyDescent="0.15">
      <c r="B49" s="98"/>
      <c r="C49" s="98"/>
      <c r="D49" s="39" t="s">
        <v>89</v>
      </c>
      <c r="E49" s="98" t="s">
        <v>90</v>
      </c>
      <c r="F49" s="98"/>
      <c r="G49" s="37" t="s">
        <v>91</v>
      </c>
      <c r="H49" s="37" t="s">
        <v>92</v>
      </c>
      <c r="I49" s="104" t="s">
        <v>47</v>
      </c>
      <c r="J49" s="104"/>
      <c r="K49" s="50" t="s">
        <v>76</v>
      </c>
    </row>
    <row r="50" spans="2:11" ht="20.100000000000001" customHeight="1" x14ac:dyDescent="0.15">
      <c r="B50" s="98">
        <v>1</v>
      </c>
      <c r="C50" s="98"/>
      <c r="D50" s="40"/>
      <c r="E50" s="105"/>
      <c r="F50" s="98"/>
      <c r="G50" s="37">
        <v>0</v>
      </c>
      <c r="H50" s="37">
        <v>0</v>
      </c>
      <c r="I50" s="96">
        <f>G50*H50</f>
        <v>0</v>
      </c>
      <c r="J50" s="97"/>
      <c r="K50" s="51"/>
    </row>
    <row r="51" spans="2:11" ht="20.100000000000001" customHeight="1" x14ac:dyDescent="0.15">
      <c r="B51" s="98">
        <v>2</v>
      </c>
      <c r="C51" s="98"/>
      <c r="D51" s="40"/>
      <c r="E51" s="105"/>
      <c r="F51" s="98"/>
      <c r="G51" s="37">
        <v>0</v>
      </c>
      <c r="H51" s="37">
        <v>0</v>
      </c>
      <c r="I51" s="96">
        <f t="shared" ref="I51:I52" si="0">G51*H51</f>
        <v>0</v>
      </c>
      <c r="J51" s="97"/>
      <c r="K51" s="51"/>
    </row>
    <row r="52" spans="2:11" ht="20.100000000000001" customHeight="1" x14ac:dyDescent="0.15">
      <c r="B52" s="98">
        <v>3</v>
      </c>
      <c r="C52" s="98"/>
      <c r="D52" s="40"/>
      <c r="E52" s="98"/>
      <c r="F52" s="98"/>
      <c r="G52" s="37">
        <v>0</v>
      </c>
      <c r="H52" s="37">
        <v>0</v>
      </c>
      <c r="I52" s="96">
        <f t="shared" si="0"/>
        <v>0</v>
      </c>
      <c r="J52" s="97"/>
      <c r="K52" s="51"/>
    </row>
    <row r="53" spans="2:11" ht="20.100000000000001" customHeight="1" x14ac:dyDescent="0.15">
      <c r="B53" s="92" t="s">
        <v>47</v>
      </c>
      <c r="C53" s="99"/>
      <c r="D53" s="99"/>
      <c r="E53" s="99"/>
      <c r="F53" s="93"/>
      <c r="G53" s="38"/>
      <c r="H53" s="38">
        <f>SUM(H27:H52)</f>
        <v>0</v>
      </c>
      <c r="I53" s="100">
        <f>SUM(I50:J52)</f>
        <v>0</v>
      </c>
      <c r="J53" s="101"/>
      <c r="K53" s="47"/>
    </row>
    <row r="54" spans="2:11" ht="20.100000000000001" customHeight="1" x14ac:dyDescent="0.15">
      <c r="B54" s="33" t="s">
        <v>86</v>
      </c>
      <c r="C54" s="33"/>
      <c r="D54" s="33"/>
      <c r="E54" s="33"/>
      <c r="F54" s="33" t="s">
        <v>54</v>
      </c>
      <c r="G54" s="33" t="s">
        <v>87</v>
      </c>
      <c r="H54" s="33"/>
      <c r="I54" s="33"/>
      <c r="J54" s="33" t="s">
        <v>56</v>
      </c>
      <c r="K54" s="33"/>
    </row>
  </sheetData>
  <mergeCells count="70">
    <mergeCell ref="B52:C52"/>
    <mergeCell ref="E52:F52"/>
    <mergeCell ref="I52:J52"/>
    <mergeCell ref="B53:F53"/>
    <mergeCell ref="I53:J53"/>
    <mergeCell ref="B50:C50"/>
    <mergeCell ref="E50:F50"/>
    <mergeCell ref="I50:J50"/>
    <mergeCell ref="B51:C51"/>
    <mergeCell ref="E51:F51"/>
    <mergeCell ref="I51:J51"/>
    <mergeCell ref="F46:G46"/>
    <mergeCell ref="J46:K46"/>
    <mergeCell ref="J47:K47"/>
    <mergeCell ref="B49:C49"/>
    <mergeCell ref="E49:F49"/>
    <mergeCell ref="I49:J49"/>
    <mergeCell ref="A42:K42"/>
    <mergeCell ref="F44:G44"/>
    <mergeCell ref="J44:K44"/>
    <mergeCell ref="F45:G45"/>
    <mergeCell ref="J45:K45"/>
    <mergeCell ref="B26:F26"/>
    <mergeCell ref="I26:J26"/>
    <mergeCell ref="B28:F28"/>
    <mergeCell ref="G28:J28"/>
    <mergeCell ref="B29:F29"/>
    <mergeCell ref="G29:J29"/>
    <mergeCell ref="B24:C24"/>
    <mergeCell ref="E24:F24"/>
    <mergeCell ref="I24:J24"/>
    <mergeCell ref="B25:C25"/>
    <mergeCell ref="E25:F25"/>
    <mergeCell ref="I25:J25"/>
    <mergeCell ref="D23:D25"/>
    <mergeCell ref="B21:C21"/>
    <mergeCell ref="B22:C22"/>
    <mergeCell ref="B23:C23"/>
    <mergeCell ref="E23:F23"/>
    <mergeCell ref="I23:J23"/>
    <mergeCell ref="D11:D22"/>
    <mergeCell ref="E12:F13"/>
    <mergeCell ref="E15:F22"/>
    <mergeCell ref="B16:C16"/>
    <mergeCell ref="B17:C17"/>
    <mergeCell ref="B18:C18"/>
    <mergeCell ref="B19:C19"/>
    <mergeCell ref="B20:C20"/>
    <mergeCell ref="B13:C13"/>
    <mergeCell ref="B14:C14"/>
    <mergeCell ref="E14:F14"/>
    <mergeCell ref="I14:J14"/>
    <mergeCell ref="B15:C15"/>
    <mergeCell ref="I15:J15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55"/>
  <sheetViews>
    <sheetView tabSelected="1" workbookViewId="0">
      <selection activeCell="I14" sqref="I14"/>
    </sheetView>
  </sheetViews>
  <sheetFormatPr defaultColWidth="9" defaultRowHeight="21" customHeight="1" x14ac:dyDescent="0.15"/>
  <cols>
    <col min="1" max="1" width="9" style="2"/>
    <col min="2" max="2" width="16.625" customWidth="1"/>
    <col min="3" max="3" width="10.875" style="3" customWidth="1"/>
    <col min="5" max="5" width="12.875" customWidth="1"/>
    <col min="6" max="6" width="12.375" customWidth="1"/>
    <col min="8" max="8" width="13.375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15">
      <c r="H4" s="73" t="s">
        <v>1</v>
      </c>
      <c r="I4" s="73"/>
      <c r="J4" s="73" t="s">
        <v>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60" t="s">
        <v>3</v>
      </c>
      <c r="B6" s="65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5" t="s">
        <v>7</v>
      </c>
    </row>
    <row r="7" spans="1:12" ht="21" customHeight="1" x14ac:dyDescent="0.15">
      <c r="A7" s="60"/>
      <c r="B7" s="6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65"/>
    </row>
    <row r="8" spans="1:12" ht="21" customHeight="1" x14ac:dyDescent="0.15">
      <c r="A8" s="61">
        <v>1</v>
      </c>
      <c r="B8" s="66" t="s">
        <v>15</v>
      </c>
      <c r="C8" s="69">
        <v>0</v>
      </c>
      <c r="D8" s="72">
        <v>0</v>
      </c>
      <c r="E8" s="69">
        <f>C8*D8</f>
        <v>0</v>
      </c>
      <c r="F8" s="8">
        <v>20516.93</v>
      </c>
      <c r="G8" s="8">
        <v>0</v>
      </c>
      <c r="H8" s="8">
        <f t="shared" ref="H8:H12" si="0">F8+G8</f>
        <v>20516.93</v>
      </c>
      <c r="I8" s="16"/>
      <c r="J8" s="75" t="s">
        <v>16</v>
      </c>
    </row>
    <row r="9" spans="1:12" ht="21" customHeight="1" x14ac:dyDescent="0.15">
      <c r="A9" s="61"/>
      <c r="B9" s="66"/>
      <c r="C9" s="69"/>
      <c r="D9" s="72"/>
      <c r="E9" s="69"/>
      <c r="F9" s="8">
        <v>0</v>
      </c>
      <c r="G9" s="8">
        <v>0</v>
      </c>
      <c r="H9" s="8">
        <f t="shared" si="0"/>
        <v>0</v>
      </c>
      <c r="I9" s="16"/>
      <c r="J9" s="76"/>
    </row>
    <row r="10" spans="1:12" s="1" customFormat="1" ht="21" customHeight="1" x14ac:dyDescent="0.15">
      <c r="A10" s="9"/>
      <c r="B10" s="10" t="s">
        <v>17</v>
      </c>
      <c r="C10" s="11">
        <f>SUM(C8)</f>
        <v>0</v>
      </c>
      <c r="D10" s="11">
        <f>SUM(D8)</f>
        <v>0</v>
      </c>
      <c r="E10" s="11">
        <f>SUM(E8)</f>
        <v>0</v>
      </c>
      <c r="F10" s="11">
        <f t="shared" ref="F10:H10" si="1">SUM(F8:F9)</f>
        <v>20516.93</v>
      </c>
      <c r="G10" s="11">
        <f t="shared" si="1"/>
        <v>0</v>
      </c>
      <c r="H10" s="11">
        <f t="shared" si="1"/>
        <v>20516.93</v>
      </c>
      <c r="I10" s="17"/>
      <c r="J10" s="77"/>
    </row>
    <row r="11" spans="1:12" ht="21" customHeight="1" x14ac:dyDescent="0.15">
      <c r="A11" s="62">
        <v>2</v>
      </c>
      <c r="B11" s="67" t="s">
        <v>18</v>
      </c>
      <c r="C11" s="70">
        <v>0</v>
      </c>
      <c r="D11" s="62"/>
      <c r="E11" s="70">
        <f>C11*D11</f>
        <v>0</v>
      </c>
      <c r="F11" s="8">
        <v>0</v>
      </c>
      <c r="G11" s="8">
        <v>0</v>
      </c>
      <c r="H11" s="8">
        <f t="shared" si="0"/>
        <v>0</v>
      </c>
      <c r="I11" s="16"/>
      <c r="J11" s="75" t="s">
        <v>19</v>
      </c>
    </row>
    <row r="12" spans="1:12" ht="21" customHeight="1" x14ac:dyDescent="0.15">
      <c r="A12" s="63"/>
      <c r="B12" s="68"/>
      <c r="C12" s="71"/>
      <c r="D12" s="63"/>
      <c r="E12" s="71"/>
      <c r="F12" s="8">
        <v>0</v>
      </c>
      <c r="G12" s="8">
        <v>0</v>
      </c>
      <c r="H12" s="8">
        <f t="shared" si="0"/>
        <v>0</v>
      </c>
      <c r="I12" s="16"/>
      <c r="J12" s="76"/>
    </row>
    <row r="13" spans="1:12" s="1" customFormat="1" ht="21" customHeight="1" x14ac:dyDescent="0.15">
      <c r="A13" s="9"/>
      <c r="B13" s="10" t="s">
        <v>20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 t="shared" ref="F13:H13" si="2">SUM(F11:F12)</f>
        <v>0</v>
      </c>
      <c r="G13" s="11">
        <f t="shared" si="2"/>
        <v>0</v>
      </c>
      <c r="H13" s="11">
        <f t="shared" si="2"/>
        <v>0</v>
      </c>
      <c r="I13" s="17"/>
      <c r="J13" s="77"/>
    </row>
    <row r="14" spans="1:12" ht="21" customHeight="1" x14ac:dyDescent="0.15">
      <c r="A14" s="61">
        <v>3</v>
      </c>
      <c r="B14" s="66" t="s">
        <v>21</v>
      </c>
      <c r="C14" s="69">
        <v>0</v>
      </c>
      <c r="D14" s="72">
        <v>0</v>
      </c>
      <c r="E14" s="69">
        <f>C14*D14</f>
        <v>0</v>
      </c>
      <c r="F14" s="8">
        <v>0</v>
      </c>
      <c r="G14" s="8">
        <v>0</v>
      </c>
      <c r="H14" s="8">
        <f t="shared" ref="H14:H18" si="3">F14+G14</f>
        <v>0</v>
      </c>
      <c r="I14" s="16"/>
      <c r="J14" s="78" t="s">
        <v>23</v>
      </c>
    </row>
    <row r="15" spans="1:12" ht="20.100000000000001" customHeight="1" x14ac:dyDescent="0.15">
      <c r="A15" s="61"/>
      <c r="B15" s="66"/>
      <c r="C15" s="69"/>
      <c r="D15" s="72"/>
      <c r="E15" s="69"/>
      <c r="F15" s="8">
        <v>0</v>
      </c>
      <c r="G15" s="8">
        <v>0</v>
      </c>
      <c r="H15" s="8">
        <f t="shared" si="3"/>
        <v>0</v>
      </c>
      <c r="I15" s="16"/>
      <c r="J15" s="79"/>
    </row>
    <row r="16" spans="1:12" s="1" customFormat="1" ht="21" customHeight="1" x14ac:dyDescent="0.15">
      <c r="A16" s="9"/>
      <c r="B16" s="10" t="s">
        <v>24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80"/>
    </row>
    <row r="17" spans="1:10" ht="21" customHeight="1" x14ac:dyDescent="0.15">
      <c r="A17" s="61">
        <v>4</v>
      </c>
      <c r="B17" s="66" t="s">
        <v>25</v>
      </c>
      <c r="C17" s="69">
        <v>0</v>
      </c>
      <c r="D17" s="72">
        <v>0</v>
      </c>
      <c r="E17" s="69">
        <f>C17*D17</f>
        <v>0</v>
      </c>
      <c r="F17" s="8">
        <v>3492</v>
      </c>
      <c r="G17" s="8">
        <v>0</v>
      </c>
      <c r="H17" s="8">
        <f t="shared" si="3"/>
        <v>3492</v>
      </c>
      <c r="I17" s="16"/>
      <c r="J17" s="78" t="s">
        <v>27</v>
      </c>
    </row>
    <row r="18" spans="1:10" ht="21" customHeight="1" x14ac:dyDescent="0.15">
      <c r="A18" s="61"/>
      <c r="B18" s="66"/>
      <c r="C18" s="69"/>
      <c r="D18" s="72"/>
      <c r="E18" s="69"/>
      <c r="F18" s="8">
        <v>1037</v>
      </c>
      <c r="G18" s="8">
        <v>0</v>
      </c>
      <c r="H18" s="8">
        <f t="shared" si="3"/>
        <v>1037</v>
      </c>
      <c r="I18" s="16"/>
      <c r="J18" s="79"/>
    </row>
    <row r="19" spans="1:10" s="1" customFormat="1" ht="21" customHeight="1" x14ac:dyDescent="0.15">
      <c r="A19" s="9"/>
      <c r="B19" s="10" t="s">
        <v>29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 t="shared" ref="F19:H19" si="5">SUM(F17:F18)</f>
        <v>4529</v>
      </c>
      <c r="G19" s="11">
        <f t="shared" si="5"/>
        <v>0</v>
      </c>
      <c r="H19" s="11">
        <f t="shared" si="5"/>
        <v>4529</v>
      </c>
      <c r="I19" s="17"/>
      <c r="J19" s="80"/>
    </row>
    <row r="20" spans="1:10" ht="21" customHeight="1" x14ac:dyDescent="0.15">
      <c r="A20" s="62">
        <v>5</v>
      </c>
      <c r="B20" s="67" t="s">
        <v>30</v>
      </c>
      <c r="C20" s="70">
        <v>0</v>
      </c>
      <c r="D20" s="62">
        <v>0</v>
      </c>
      <c r="E20" s="70">
        <f>C20*D20</f>
        <v>0</v>
      </c>
      <c r="F20" s="8">
        <v>0</v>
      </c>
      <c r="G20" s="8">
        <v>0</v>
      </c>
      <c r="H20" s="8">
        <f t="shared" ref="H20:H26" si="6">F20+G20</f>
        <v>0</v>
      </c>
      <c r="I20" s="16"/>
      <c r="J20" s="75" t="s">
        <v>31</v>
      </c>
    </row>
    <row r="21" spans="1:10" ht="21" customHeight="1" x14ac:dyDescent="0.15">
      <c r="A21" s="63"/>
      <c r="B21" s="68"/>
      <c r="C21" s="71"/>
      <c r="D21" s="63"/>
      <c r="E21" s="71"/>
      <c r="F21" s="8">
        <v>0</v>
      </c>
      <c r="G21" s="8">
        <v>0</v>
      </c>
      <c r="H21" s="8">
        <f t="shared" si="6"/>
        <v>0</v>
      </c>
      <c r="I21" s="16"/>
      <c r="J21" s="76"/>
    </row>
    <row r="22" spans="1:10" s="1" customFormat="1" ht="21" customHeight="1" x14ac:dyDescent="0.15">
      <c r="A22" s="9"/>
      <c r="B22" s="10" t="s">
        <v>32</v>
      </c>
      <c r="C22" s="11">
        <f>SUM(C20)</f>
        <v>0</v>
      </c>
      <c r="D22" s="11">
        <f>SUM(D20)</f>
        <v>0</v>
      </c>
      <c r="E22" s="11">
        <f>SUM(E20)</f>
        <v>0</v>
      </c>
      <c r="F22" s="11">
        <f t="shared" ref="F22:H22" si="7">SUM(F20:F21)</f>
        <v>0</v>
      </c>
      <c r="G22" s="11">
        <f t="shared" si="7"/>
        <v>0</v>
      </c>
      <c r="H22" s="11">
        <f t="shared" si="7"/>
        <v>0</v>
      </c>
      <c r="I22" s="17"/>
      <c r="J22" s="77"/>
    </row>
    <row r="23" spans="1:10" ht="21" customHeight="1" x14ac:dyDescent="0.15">
      <c r="A23" s="61">
        <v>6</v>
      </c>
      <c r="B23" s="66" t="s">
        <v>33</v>
      </c>
      <c r="C23" s="69">
        <v>0</v>
      </c>
      <c r="D23" s="72"/>
      <c r="E23" s="69">
        <f>C23*D23</f>
        <v>0</v>
      </c>
      <c r="F23" s="8">
        <v>0</v>
      </c>
      <c r="G23" s="8">
        <v>0</v>
      </c>
      <c r="H23" s="8">
        <f t="shared" si="6"/>
        <v>0</v>
      </c>
      <c r="I23" s="16"/>
      <c r="J23" s="75" t="s">
        <v>34</v>
      </c>
    </row>
    <row r="24" spans="1:10" ht="21" customHeight="1" x14ac:dyDescent="0.15">
      <c r="A24" s="61"/>
      <c r="B24" s="66"/>
      <c r="C24" s="69"/>
      <c r="D24" s="72"/>
      <c r="E24" s="69"/>
      <c r="F24" s="8">
        <v>0</v>
      </c>
      <c r="G24" s="8">
        <v>0</v>
      </c>
      <c r="H24" s="8">
        <f t="shared" si="6"/>
        <v>0</v>
      </c>
      <c r="I24" s="16"/>
      <c r="J24" s="79"/>
    </row>
    <row r="25" spans="1:10" ht="21" hidden="1" customHeight="1" x14ac:dyDescent="0.15">
      <c r="A25" s="61"/>
      <c r="B25" s="66"/>
      <c r="C25" s="69"/>
      <c r="D25" s="72"/>
      <c r="E25" s="69"/>
      <c r="F25" s="8">
        <v>0</v>
      </c>
      <c r="G25" s="8">
        <v>0</v>
      </c>
      <c r="H25" s="8">
        <f t="shared" si="6"/>
        <v>0</v>
      </c>
      <c r="I25" s="16"/>
      <c r="J25" s="79"/>
    </row>
    <row r="26" spans="1:10" ht="21" hidden="1" customHeight="1" x14ac:dyDescent="0.15">
      <c r="A26" s="61"/>
      <c r="B26" s="66"/>
      <c r="C26" s="69"/>
      <c r="D26" s="72"/>
      <c r="E26" s="69"/>
      <c r="F26" s="8">
        <v>0</v>
      </c>
      <c r="G26" s="8">
        <v>0</v>
      </c>
      <c r="H26" s="8">
        <f t="shared" si="6"/>
        <v>0</v>
      </c>
      <c r="I26" s="16"/>
      <c r="J26" s="79"/>
    </row>
    <row r="27" spans="1:10" s="1" customFormat="1" ht="21" customHeight="1" x14ac:dyDescent="0.15">
      <c r="A27" s="9"/>
      <c r="B27" s="10" t="s">
        <v>35</v>
      </c>
      <c r="C27" s="11">
        <f>SUM(C23)</f>
        <v>0</v>
      </c>
      <c r="D27" s="11">
        <f>SUM(D23)</f>
        <v>0</v>
      </c>
      <c r="E27" s="11">
        <f>SUM(E23)</f>
        <v>0</v>
      </c>
      <c r="F27" s="11">
        <f t="shared" ref="F27:H27" si="8">SUM(F23:F26)</f>
        <v>0</v>
      </c>
      <c r="G27" s="11">
        <f t="shared" si="8"/>
        <v>0</v>
      </c>
      <c r="H27" s="11">
        <f t="shared" si="8"/>
        <v>0</v>
      </c>
      <c r="I27" s="17"/>
      <c r="J27" s="80"/>
    </row>
    <row r="28" spans="1:10" ht="21" customHeight="1" x14ac:dyDescent="0.15">
      <c r="A28" s="61">
        <v>7</v>
      </c>
      <c r="B28" s="66" t="s">
        <v>36</v>
      </c>
      <c r="C28" s="69">
        <v>0</v>
      </c>
      <c r="D28" s="72"/>
      <c r="E28" s="69">
        <f>C28*D28</f>
        <v>0</v>
      </c>
      <c r="F28" s="8">
        <v>0</v>
      </c>
      <c r="G28" s="8">
        <v>0</v>
      </c>
      <c r="H28" s="8">
        <f t="shared" ref="H28:H31" si="9">F28+G28</f>
        <v>0</v>
      </c>
      <c r="I28" s="16"/>
      <c r="J28" s="81"/>
    </row>
    <row r="29" spans="1:10" ht="21" customHeight="1" x14ac:dyDescent="0.15">
      <c r="A29" s="61"/>
      <c r="B29" s="66"/>
      <c r="C29" s="69"/>
      <c r="D29" s="72"/>
      <c r="E29" s="69"/>
      <c r="F29" s="8">
        <v>0</v>
      </c>
      <c r="G29" s="8">
        <v>0</v>
      </c>
      <c r="H29" s="8">
        <f t="shared" si="9"/>
        <v>0</v>
      </c>
      <c r="I29" s="16"/>
      <c r="J29" s="82"/>
    </row>
    <row r="30" spans="1:10" ht="21" hidden="1" customHeight="1" x14ac:dyDescent="0.15">
      <c r="A30" s="61"/>
      <c r="B30" s="66"/>
      <c r="C30" s="69"/>
      <c r="D30" s="72"/>
      <c r="E30" s="69"/>
      <c r="F30" s="8">
        <v>0</v>
      </c>
      <c r="G30" s="8">
        <v>0</v>
      </c>
      <c r="H30" s="8">
        <f t="shared" si="9"/>
        <v>0</v>
      </c>
      <c r="I30" s="16"/>
      <c r="J30" s="82"/>
    </row>
    <row r="31" spans="1:10" ht="21" hidden="1" customHeight="1" x14ac:dyDescent="0.15">
      <c r="A31" s="61"/>
      <c r="B31" s="66"/>
      <c r="C31" s="69"/>
      <c r="D31" s="72"/>
      <c r="E31" s="69"/>
      <c r="F31" s="8">
        <v>0</v>
      </c>
      <c r="G31" s="8">
        <v>0</v>
      </c>
      <c r="H31" s="8">
        <f t="shared" si="9"/>
        <v>0</v>
      </c>
      <c r="I31" s="16"/>
      <c r="J31" s="82"/>
    </row>
    <row r="32" spans="1:10" s="1" customFormat="1" ht="21" customHeight="1" x14ac:dyDescent="0.15">
      <c r="A32" s="9"/>
      <c r="B32" s="10" t="s">
        <v>37</v>
      </c>
      <c r="C32" s="11">
        <f>SUM(C28)</f>
        <v>0</v>
      </c>
      <c r="D32" s="11">
        <f>SUM(D28)</f>
        <v>0</v>
      </c>
      <c r="E32" s="11">
        <f>SUM(E28)</f>
        <v>0</v>
      </c>
      <c r="F32" s="11">
        <f t="shared" ref="F32:H32" si="10">SUM(F28:F31)</f>
        <v>0</v>
      </c>
      <c r="G32" s="11">
        <f t="shared" si="10"/>
        <v>0</v>
      </c>
      <c r="H32" s="11">
        <f t="shared" si="10"/>
        <v>0</v>
      </c>
      <c r="I32" s="17"/>
      <c r="J32" s="83"/>
    </row>
    <row r="33" spans="1:10" ht="21" customHeight="1" x14ac:dyDescent="0.15">
      <c r="A33" s="61">
        <v>8</v>
      </c>
      <c r="B33" s="66" t="s">
        <v>38</v>
      </c>
      <c r="C33" s="69">
        <v>0</v>
      </c>
      <c r="D33" s="72"/>
      <c r="E33" s="69">
        <f>C33*D33</f>
        <v>0</v>
      </c>
      <c r="F33" s="8">
        <v>272.60000000000002</v>
      </c>
      <c r="G33" s="8">
        <v>0</v>
      </c>
      <c r="H33" s="8">
        <f t="shared" ref="H33:H38" si="11">F33+G33</f>
        <v>272.60000000000002</v>
      </c>
      <c r="I33" s="16"/>
      <c r="J33" s="78" t="s">
        <v>39</v>
      </c>
    </row>
    <row r="34" spans="1:10" ht="21" customHeight="1" x14ac:dyDescent="0.15">
      <c r="A34" s="61"/>
      <c r="B34" s="66"/>
      <c r="C34" s="69"/>
      <c r="D34" s="72"/>
      <c r="E34" s="69"/>
      <c r="F34" s="8">
        <v>0</v>
      </c>
      <c r="G34" s="8">
        <v>0</v>
      </c>
      <c r="H34" s="8">
        <f t="shared" si="11"/>
        <v>0</v>
      </c>
      <c r="I34" s="16"/>
      <c r="J34" s="79"/>
    </row>
    <row r="35" spans="1:10" s="1" customFormat="1" ht="21" customHeight="1" x14ac:dyDescent="0.15">
      <c r="A35" s="9"/>
      <c r="B35" s="10" t="s">
        <v>40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 t="shared" ref="F35:H35" si="12">SUM(F33:F34)</f>
        <v>272.60000000000002</v>
      </c>
      <c r="G35" s="11">
        <f t="shared" si="12"/>
        <v>0</v>
      </c>
      <c r="H35" s="11">
        <f t="shared" si="12"/>
        <v>272.60000000000002</v>
      </c>
      <c r="I35" s="17"/>
      <c r="J35" s="80"/>
    </row>
    <row r="36" spans="1:10" ht="21" customHeight="1" x14ac:dyDescent="0.15">
      <c r="A36" s="61">
        <v>9</v>
      </c>
      <c r="B36" s="66" t="s">
        <v>41</v>
      </c>
      <c r="C36" s="69">
        <v>0</v>
      </c>
      <c r="D36" s="72"/>
      <c r="E36" s="69">
        <f>C36*D36</f>
        <v>0</v>
      </c>
      <c r="F36" s="8">
        <v>0</v>
      </c>
      <c r="G36" s="8">
        <v>0</v>
      </c>
      <c r="H36" s="8">
        <f t="shared" si="11"/>
        <v>0</v>
      </c>
      <c r="I36" s="16"/>
      <c r="J36" s="75" t="s">
        <v>42</v>
      </c>
    </row>
    <row r="37" spans="1:10" ht="21" customHeight="1" x14ac:dyDescent="0.15">
      <c r="A37" s="61"/>
      <c r="B37" s="66"/>
      <c r="C37" s="69"/>
      <c r="D37" s="72"/>
      <c r="E37" s="69"/>
      <c r="F37" s="8">
        <v>0</v>
      </c>
      <c r="G37" s="8">
        <v>0</v>
      </c>
      <c r="H37" s="8">
        <f t="shared" si="11"/>
        <v>0</v>
      </c>
      <c r="I37" s="16"/>
      <c r="J37" s="76"/>
    </row>
    <row r="38" spans="1:10" ht="21" hidden="1" customHeight="1" x14ac:dyDescent="0.15">
      <c r="A38" s="61"/>
      <c r="B38" s="66"/>
      <c r="C38" s="69"/>
      <c r="D38" s="72"/>
      <c r="E38" s="69"/>
      <c r="F38" s="8">
        <v>0</v>
      </c>
      <c r="G38" s="8">
        <v>0</v>
      </c>
      <c r="H38" s="8">
        <f t="shared" si="11"/>
        <v>0</v>
      </c>
      <c r="I38" s="16"/>
      <c r="J38" s="76"/>
    </row>
    <row r="39" spans="1:10" s="1" customFormat="1" ht="21" customHeight="1" x14ac:dyDescent="0.15">
      <c r="A39" s="9"/>
      <c r="B39" s="10" t="s">
        <v>43</v>
      </c>
      <c r="C39" s="11">
        <f>SUM(C36)</f>
        <v>0</v>
      </c>
      <c r="D39" s="11">
        <f>SUM(D36)</f>
        <v>0</v>
      </c>
      <c r="E39" s="11">
        <f>SUM(E36)</f>
        <v>0</v>
      </c>
      <c r="F39" s="11">
        <f t="shared" ref="F39:H39" si="13">SUM(F36:F38)</f>
        <v>0</v>
      </c>
      <c r="G39" s="11">
        <f t="shared" si="13"/>
        <v>0</v>
      </c>
      <c r="H39" s="11">
        <f t="shared" si="13"/>
        <v>0</v>
      </c>
      <c r="I39" s="17"/>
      <c r="J39" s="77"/>
    </row>
    <row r="40" spans="1:10" ht="21" customHeight="1" x14ac:dyDescent="0.15">
      <c r="A40" s="62">
        <v>10</v>
      </c>
      <c r="B40" s="66" t="s">
        <v>44</v>
      </c>
      <c r="C40" s="69">
        <v>0</v>
      </c>
      <c r="D40" s="72">
        <v>0</v>
      </c>
      <c r="E40" s="69">
        <f>C40*D40</f>
        <v>0</v>
      </c>
      <c r="F40" s="8">
        <v>0</v>
      </c>
      <c r="G40" s="8">
        <v>0</v>
      </c>
      <c r="H40" s="8">
        <f t="shared" ref="H40:H46" si="14">F40+G40</f>
        <v>0</v>
      </c>
      <c r="I40" s="16"/>
      <c r="J40" s="81"/>
    </row>
    <row r="41" spans="1:10" ht="21" customHeight="1" x14ac:dyDescent="0.15">
      <c r="A41" s="64"/>
      <c r="B41" s="66"/>
      <c r="C41" s="69"/>
      <c r="D41" s="72"/>
      <c r="E41" s="69"/>
      <c r="F41" s="8">
        <v>0</v>
      </c>
      <c r="G41" s="8">
        <v>0</v>
      </c>
      <c r="H41" s="8">
        <f t="shared" si="14"/>
        <v>0</v>
      </c>
      <c r="I41" s="16"/>
      <c r="J41" s="82"/>
    </row>
    <row r="42" spans="1:10" ht="21" hidden="1" customHeight="1" x14ac:dyDescent="0.15">
      <c r="A42" s="64"/>
      <c r="B42" s="66"/>
      <c r="C42" s="69"/>
      <c r="D42" s="72"/>
      <c r="E42" s="69"/>
      <c r="F42" s="8">
        <v>0</v>
      </c>
      <c r="G42" s="8">
        <v>0</v>
      </c>
      <c r="H42" s="8">
        <f t="shared" si="14"/>
        <v>0</v>
      </c>
      <c r="I42" s="16"/>
      <c r="J42" s="82"/>
    </row>
    <row r="43" spans="1:10" ht="21" hidden="1" customHeight="1" x14ac:dyDescent="0.15">
      <c r="A43" s="64"/>
      <c r="B43" s="66"/>
      <c r="C43" s="69"/>
      <c r="D43" s="72"/>
      <c r="E43" s="69"/>
      <c r="F43" s="8">
        <v>0</v>
      </c>
      <c r="G43" s="8">
        <v>0</v>
      </c>
      <c r="H43" s="8">
        <f t="shared" si="14"/>
        <v>0</v>
      </c>
      <c r="I43" s="16"/>
      <c r="J43" s="82"/>
    </row>
    <row r="44" spans="1:10" ht="21" hidden="1" customHeight="1" x14ac:dyDescent="0.15">
      <c r="A44" s="64"/>
      <c r="B44" s="66"/>
      <c r="C44" s="69"/>
      <c r="D44" s="72"/>
      <c r="E44" s="69"/>
      <c r="F44" s="8">
        <v>0</v>
      </c>
      <c r="G44" s="8">
        <v>0</v>
      </c>
      <c r="H44" s="8">
        <f t="shared" si="14"/>
        <v>0</v>
      </c>
      <c r="I44" s="16"/>
      <c r="J44" s="82"/>
    </row>
    <row r="45" spans="1:10" ht="21" hidden="1" customHeight="1" x14ac:dyDescent="0.15">
      <c r="A45" s="64"/>
      <c r="B45" s="66"/>
      <c r="C45" s="69"/>
      <c r="D45" s="72"/>
      <c r="E45" s="69"/>
      <c r="F45" s="8">
        <v>0</v>
      </c>
      <c r="G45" s="8">
        <v>0</v>
      </c>
      <c r="H45" s="8">
        <f t="shared" si="14"/>
        <v>0</v>
      </c>
      <c r="I45" s="16"/>
      <c r="J45" s="82"/>
    </row>
    <row r="46" spans="1:10" ht="21" hidden="1" customHeight="1" x14ac:dyDescent="0.15">
      <c r="A46" s="63"/>
      <c r="B46" s="66"/>
      <c r="C46" s="69"/>
      <c r="D46" s="72"/>
      <c r="E46" s="69"/>
      <c r="F46" s="8">
        <v>0</v>
      </c>
      <c r="G46" s="8">
        <v>0</v>
      </c>
      <c r="H46" s="8">
        <f t="shared" si="14"/>
        <v>0</v>
      </c>
      <c r="I46" s="16"/>
      <c r="J46" s="82"/>
    </row>
    <row r="47" spans="1:10" s="1" customFormat="1" ht="21" customHeight="1" x14ac:dyDescent="0.15">
      <c r="A47" s="9"/>
      <c r="B47" s="10" t="s">
        <v>46</v>
      </c>
      <c r="C47" s="11">
        <f>SUM(C40)</f>
        <v>0</v>
      </c>
      <c r="D47" s="11">
        <f>SUM(D40)</f>
        <v>0</v>
      </c>
      <c r="E47" s="11">
        <f>SUM(E40)</f>
        <v>0</v>
      </c>
      <c r="F47" s="11">
        <f t="shared" ref="F47:H47" si="15">SUM(F40:F46)</f>
        <v>0</v>
      </c>
      <c r="G47" s="11">
        <f t="shared" si="15"/>
        <v>0</v>
      </c>
      <c r="H47" s="11">
        <f t="shared" si="15"/>
        <v>0</v>
      </c>
      <c r="I47" s="17"/>
      <c r="J47" s="83"/>
    </row>
    <row r="48" spans="1:10" ht="21" customHeight="1" x14ac:dyDescent="0.15">
      <c r="A48" s="9"/>
      <c r="B48" s="10" t="s">
        <v>47</v>
      </c>
      <c r="C48" s="11">
        <f t="shared" ref="C48:H48" si="16">SUM(C47,C39,C35,C32,C27,C22,C19,C16,C13,C10)</f>
        <v>0</v>
      </c>
      <c r="D48" s="11">
        <f t="shared" si="16"/>
        <v>0</v>
      </c>
      <c r="E48" s="11">
        <f t="shared" si="16"/>
        <v>0</v>
      </c>
      <c r="F48" s="11">
        <f t="shared" si="16"/>
        <v>25318.53</v>
      </c>
      <c r="G48" s="11">
        <f t="shared" si="16"/>
        <v>0</v>
      </c>
      <c r="H48" s="11">
        <f t="shared" si="16"/>
        <v>25318.53</v>
      </c>
      <c r="I48" s="17"/>
      <c r="J48" s="18"/>
    </row>
    <row r="52" spans="1:9" ht="21" customHeight="1" x14ac:dyDescent="0.15">
      <c r="A52" s="55" t="s">
        <v>48</v>
      </c>
      <c r="B52" s="56"/>
      <c r="C52" s="57" t="s">
        <v>49</v>
      </c>
      <c r="D52" s="57"/>
      <c r="E52" s="57" t="s">
        <v>50</v>
      </c>
      <c r="F52" s="57"/>
      <c r="G52" s="57" t="s">
        <v>51</v>
      </c>
      <c r="H52" s="57"/>
      <c r="I52" s="19" t="s">
        <v>52</v>
      </c>
    </row>
    <row r="53" spans="1:9" ht="21" customHeight="1" x14ac:dyDescent="0.15">
      <c r="A53" s="58">
        <f>E48</f>
        <v>0</v>
      </c>
      <c r="B53" s="59"/>
      <c r="C53" s="59">
        <f>H48</f>
        <v>25318.53</v>
      </c>
      <c r="D53" s="59"/>
      <c r="E53" s="59">
        <f>F48</f>
        <v>25318.53</v>
      </c>
      <c r="F53" s="59"/>
      <c r="G53" s="59">
        <f>G48</f>
        <v>0</v>
      </c>
      <c r="H53" s="59"/>
      <c r="I53" s="20">
        <f>A53-C53</f>
        <v>-25318.53</v>
      </c>
    </row>
    <row r="55" spans="1:9" ht="21" customHeight="1" x14ac:dyDescent="0.15">
      <c r="A55" s="12" t="s">
        <v>53</v>
      </c>
      <c r="B55" s="13"/>
      <c r="C55" s="14" t="s">
        <v>54</v>
      </c>
      <c r="D55" s="12"/>
      <c r="E55" s="12" t="s">
        <v>55</v>
      </c>
      <c r="F55" s="12"/>
      <c r="G55" s="12" t="s">
        <v>56</v>
      </c>
      <c r="H55" s="12"/>
      <c r="I55" s="13"/>
    </row>
  </sheetData>
  <mergeCells count="76">
    <mergeCell ref="J36:J39"/>
    <mergeCell ref="J40:J47"/>
    <mergeCell ref="H4:I5"/>
    <mergeCell ref="J17:J19"/>
    <mergeCell ref="J20:J22"/>
    <mergeCell ref="J23:J27"/>
    <mergeCell ref="J28:J32"/>
    <mergeCell ref="J33:J35"/>
    <mergeCell ref="J4:J5"/>
    <mergeCell ref="J6:J7"/>
    <mergeCell ref="J8:J10"/>
    <mergeCell ref="J11:J13"/>
    <mergeCell ref="J14:J16"/>
    <mergeCell ref="E23:E26"/>
    <mergeCell ref="E28:E31"/>
    <mergeCell ref="E33:E34"/>
    <mergeCell ref="E36:E38"/>
    <mergeCell ref="E40:E46"/>
    <mergeCell ref="E8:E9"/>
    <mergeCell ref="E11:E12"/>
    <mergeCell ref="E14:E15"/>
    <mergeCell ref="E17:E18"/>
    <mergeCell ref="E20:E21"/>
    <mergeCell ref="D23:D26"/>
    <mergeCell ref="D28:D31"/>
    <mergeCell ref="D33:D34"/>
    <mergeCell ref="D36:D38"/>
    <mergeCell ref="D40:D46"/>
    <mergeCell ref="D8:D9"/>
    <mergeCell ref="D11:D12"/>
    <mergeCell ref="D14:D15"/>
    <mergeCell ref="D17:D18"/>
    <mergeCell ref="D20:D21"/>
    <mergeCell ref="B40:B46"/>
    <mergeCell ref="C8:C9"/>
    <mergeCell ref="C11:C12"/>
    <mergeCell ref="C14:C15"/>
    <mergeCell ref="C17:C18"/>
    <mergeCell ref="C20:C21"/>
    <mergeCell ref="C23:C26"/>
    <mergeCell ref="C28:C31"/>
    <mergeCell ref="C33:C34"/>
    <mergeCell ref="C36:C38"/>
    <mergeCell ref="C40:C46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8"/>
    <mergeCell ref="A40:A46"/>
    <mergeCell ref="B6:B7"/>
    <mergeCell ref="C2:H2"/>
    <mergeCell ref="C6:E6"/>
    <mergeCell ref="F6:I6"/>
    <mergeCell ref="A52:B52"/>
    <mergeCell ref="C52:D52"/>
    <mergeCell ref="E52:F52"/>
    <mergeCell ref="G52:H52"/>
    <mergeCell ref="B8:B9"/>
    <mergeCell ref="B11:B12"/>
    <mergeCell ref="B14:B15"/>
    <mergeCell ref="B17:B18"/>
    <mergeCell ref="B20:B21"/>
    <mergeCell ref="B23:B26"/>
    <mergeCell ref="B28:B31"/>
    <mergeCell ref="B33:B34"/>
    <mergeCell ref="B36:B38"/>
  </mergeCells>
  <phoneticPr fontId="12" type="noConversion"/>
  <pageMargins left="0.75" right="0.75" top="1" bottom="1" header="0.51180555555555596" footer="0.51180555555555596"/>
  <pageSetup paperSize="9" scale="5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客户报销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2019-01-23T08:49:35Z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2052-11.1.0.8178</vt:lpwstr>
  </property>
</Properties>
</file>