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<sst xmlns="http://schemas.openxmlformats.org/spreadsheetml/2006/main" count="85">
  <si>
    <t>【借款报销单】</t>
  </si>
  <si>
    <t>团号：HMEA-181101-STY687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</si>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</sst>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#,##0.00;[Red]#,##0.00"/>
    <numFmt numFmtId="178" formatCode="#,##0.00_);[Red]\(#,##0.00\)"/>
    <numFmt numFmtId="179" formatCode="0.00_);[Red]\(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19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7" borderId="19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7" fillId="35" borderId="22" applyNumberFormat="0" applyAlignment="0" applyProtection="0">
      <alignment vertical="center"/>
    </xf>
    <xf numFmtId="0" fontId="29" fillId="35" borderId="18" applyNumberFormat="0" applyAlignment="0" applyProtection="0">
      <alignment vertical="center"/>
    </xf>
    <xf numFmtId="0" fontId="15" fillId="18" borderId="1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8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J3" sqref="J3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1.5"/>
    <col min="8" max="8" width="12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792</v>
      </c>
      <c r="G22" s="63">
        <v>0</v>
      </c>
      <c r="H22" s="63">
        <f t="shared" si="0"/>
        <v>792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792</v>
      </c>
      <c r="G24" s="67">
        <f t="shared" ref="G24:H24" si="7">SUM(G22:G23)</f>
        <v>0</v>
      </c>
      <c r="H24" s="67">
        <f t="shared" si="7"/>
        <v>792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24534.02</v>
      </c>
      <c r="G45" s="63">
        <v>0</v>
      </c>
      <c r="H45" s="63">
        <f t="shared" si="0"/>
        <v>24534.02</v>
      </c>
      <c r="I45" s="84" t="s">
        <v>42</v>
      </c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24534.02</v>
      </c>
      <c r="G52" s="67">
        <f t="shared" ref="G52:H52" si="21">SUM(G45:G51)</f>
        <v>0</v>
      </c>
      <c r="H52" s="67">
        <f t="shared" si="21"/>
        <v>24534.02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25326.02</v>
      </c>
      <c r="G53" s="67">
        <f t="shared" si="22"/>
        <v>0</v>
      </c>
      <c r="H53" s="67">
        <f t="shared" si="22"/>
        <v>25326.02</v>
      </c>
      <c r="I53" s="87"/>
      <c r="J53" s="95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6" t="s">
        <v>49</v>
      </c>
    </row>
    <row r="58" customHeight="1" spans="1:9">
      <c r="A58" s="78">
        <f>E53</f>
        <v>0</v>
      </c>
      <c r="B58" s="79"/>
      <c r="C58" s="79">
        <f>H53</f>
        <v>25326.02</v>
      </c>
      <c r="D58" s="79"/>
      <c r="E58" s="79">
        <f>F53</f>
        <v>25326.02</v>
      </c>
      <c r="F58" s="79"/>
      <c r="G58" s="79">
        <f>G53</f>
        <v>0</v>
      </c>
      <c r="H58" s="79"/>
      <c r="I58" s="97">
        <f>A58-C58</f>
        <v>-25326.02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/>
      <c r="G28" s="7"/>
      <c r="H28" s="6" t="s">
        <v>56</v>
      </c>
      <c r="I28" s="5"/>
      <c r="J28" s="7"/>
      <c r="K28" s="35"/>
    </row>
    <row r="29" ht="20.1" customHeight="1" spans="2:11">
      <c r="B29" s="8"/>
      <c r="C29" s="9"/>
      <c r="D29" s="10" t="s">
        <v>57</v>
      </c>
      <c r="E29" s="10"/>
      <c r="F29" s="11"/>
      <c r="G29" s="11"/>
      <c r="H29" s="10" t="s">
        <v>58</v>
      </c>
      <c r="I29" s="9"/>
      <c r="J29" s="11"/>
      <c r="K29" s="36"/>
    </row>
    <row r="30" ht="20.1" customHeight="1" spans="2:11">
      <c r="B30" s="8"/>
      <c r="C30" s="9"/>
      <c r="D30" s="10" t="s">
        <v>59</v>
      </c>
      <c r="E30" s="10"/>
      <c r="F30" s="11"/>
      <c r="G30" s="11"/>
      <c r="H30" s="10" t="s">
        <v>60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81</v>
      </c>
      <c r="E33" s="27" t="s">
        <v>82</v>
      </c>
      <c r="F33" s="27"/>
      <c r="G33" s="25" t="s">
        <v>83</v>
      </c>
      <c r="H33" s="25" t="s">
        <v>84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2018-11-12T02:05:35Z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