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酒店直采" sheetId="16" r:id="rId1"/>
  </sheets>
  <definedNames>
    <definedName name="_xlnm.Print_Area" localSheetId="0">酒店直采!$A$1:$G$22</definedName>
    <definedName name="_xlnm.Print_Titles" localSheetId="0">酒店直采!#REF!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<sst xmlns="http://schemas.openxmlformats.org/spreadsheetml/2006/main" count="32" uniqueCount="31">
  <si>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先声药业会务服务报价表</t>
  </si>
  <si>
    <t>项目名称：急危重卒中全程管理能力提升培训项目NeuroC复刻会(伊宁站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</si>
  <si>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</si>
  <si>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活动时间：7.12-7.14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</si>
  <si>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</si>
  <si>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活动地点：伊犁宾馆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</si>
  <si>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</si>
  <si>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拟参加人数：60+10</t>
  </si>
  <si>
    <t>地接社</t>
  </si>
  <si>
    <t>报价</t>
  </si>
  <si>
    <t>服务内容</t>
  </si>
  <si>
    <t>服务描述</t>
  </si>
  <si>
    <t>单价</t>
  </si>
  <si>
    <t>数量1</t>
  </si>
  <si>
    <t>数量2</t>
  </si>
  <si>
    <t>小计</t>
  </si>
  <si>
    <t>A. 主要费用-地接社</t>
  </si>
  <si>
    <t>接送机-伊宁机场&amp;伊宁火车站（合计5辆）</t>
  </si>
  <si>
    <t>（接送机场）帕萨特或同级（车不够时升级7座丰田霸道车或同级）</t>
  </si>
  <si>
    <t>（接送火车站）帕萨特或同级（车不够时升级7座丰田霸道车或同级）</t>
  </si>
  <si>
    <t>外采酒水</t>
  </si>
  <si>
    <t>费用垫付 据实结算</t>
  </si>
  <si>
    <t>费用合计</t>
  </si>
  <si>
    <t>B. 其余费用</t>
  </si>
  <si>
    <t>/</t>
  </si>
  <si>
    <t>服务费</t>
  </si>
  <si>
    <t>A-C费用合计</t>
  </si>
  <si>
    <t>D.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</si>
  <si>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</si>
  <si>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</si>
  <si>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最终按照确认账单结算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</si>
</sst>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4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5" applyNumberFormat="0" applyAlignment="0" applyProtection="0">
      <alignment vertical="center"/>
    </xf>
    <xf numFmtId="0" fontId="22" fillId="11" borderId="46" applyNumberFormat="0" applyAlignment="0" applyProtection="0">
      <alignment vertical="center"/>
    </xf>
    <xf numFmtId="0" fontId="23" fillId="11" borderId="45" applyNumberFormat="0" applyAlignment="0" applyProtection="0">
      <alignment vertical="center"/>
    </xf>
    <xf numFmtId="0" fontId="24" fillId="12" borderId="47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0" borderId="0"/>
  </cellStyleXfs>
  <cellXfs count="8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/>
    </xf>
    <xf numFmtId="9" fontId="8" fillId="2" borderId="31" xfId="0" applyNumberFormat="1" applyFont="1" applyFill="1" applyBorder="1" applyAlignment="1">
      <alignment horizontal="center" vertical="center"/>
    </xf>
    <xf numFmtId="9" fontId="8" fillId="2" borderId="32" xfId="0" applyNumberFormat="1" applyFont="1" applyFill="1" applyBorder="1" applyAlignment="1">
      <alignment horizontal="center" vertical="center"/>
    </xf>
    <xf numFmtId="9" fontId="8" fillId="2" borderId="33" xfId="0" applyNumberFormat="1" applyFont="1" applyFill="1" applyBorder="1" applyAlignment="1">
      <alignment horizontal="center" vertical="center"/>
    </xf>
    <xf numFmtId="9" fontId="8" fillId="2" borderId="34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right" vertical="center" wrapText="1"/>
    </xf>
    <xf numFmtId="0" fontId="8" fillId="6" borderId="23" xfId="0" applyFont="1" applyFill="1" applyBorder="1" applyAlignment="1">
      <alignment horizontal="right" vertical="center" wrapText="1"/>
    </xf>
    <xf numFmtId="176" fontId="8" fillId="6" borderId="24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10" fontId="8" fillId="2" borderId="36" xfId="0" applyNumberFormat="1" applyFont="1" applyFill="1" applyBorder="1" applyAlignment="1">
      <alignment horizontal="center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177" fontId="8" fillId="8" borderId="4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83832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10" zoomScaleNormal="110" workbookViewId="0">
      <selection activeCell="G22" sqref="A8:G22"/>
    </sheetView>
  </sheetViews>
  <sheetFormatPr defaultColWidth="9" defaultRowHeight="13.2"/>
  <cols>
    <col min="1" max="1" width="17.5" style="4" customWidth="1"/>
    <col min="2" max="2" width="13.5166666666667" style="4" customWidth="1"/>
    <col min="3" max="3" width="36.6" style="5" customWidth="1"/>
    <col min="4" max="4" width="8.6" style="6" customWidth="1"/>
    <col min="5" max="5" width="13.1" style="6" customWidth="1"/>
    <col min="6" max="6" width="12.1" style="6" customWidth="1"/>
    <col min="7" max="7" width="11.9" style="6" customWidth="1"/>
    <col min="8" max="8" width="16.2" style="7" customWidth="1"/>
    <col min="9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8">
      <c r="A3" s="11" t="s">
        <v>0</v>
      </c>
      <c r="B3" s="12"/>
      <c r="C3" s="12"/>
      <c r="D3" s="12"/>
      <c r="E3" s="12"/>
      <c r="F3" s="12"/>
      <c r="G3" s="12"/>
      <c r="H3"/>
    </row>
    <row r="4" s="2" customFormat="1" ht="17.1" customHeight="1" spans="1:7">
      <c r="A4" s="13" t="s">
        <v>1</v>
      </c>
      <c r="B4" s="13"/>
      <c r="C4" s="14"/>
      <c r="D4" s="15" t="s">
        <v>2</v>
      </c>
      <c r="E4" s="16"/>
      <c r="F4" s="16"/>
      <c r="G4" s="16"/>
    </row>
    <row r="5" s="2" customFormat="1" ht="17.1" customHeight="1" spans="1:9">
      <c r="A5" s="15" t="s">
        <v>3</v>
      </c>
      <c r="B5" s="15"/>
      <c r="C5" s="17"/>
      <c r="D5" s="15" t="s">
        <v>4</v>
      </c>
      <c r="E5" s="16"/>
      <c r="F5" s="16"/>
      <c r="G5" s="16"/>
      <c r="I5"/>
    </row>
    <row r="6" s="2" customFormat="1" ht="17.1" customHeight="1" spans="1:7">
      <c r="A6" s="15" t="s">
        <v>5</v>
      </c>
      <c r="B6" s="15"/>
      <c r="C6" s="18"/>
      <c r="D6" s="15" t="s">
        <v>6</v>
      </c>
      <c r="E6" s="16"/>
      <c r="F6" s="16"/>
      <c r="G6" s="16"/>
    </row>
    <row r="7" s="2" customFormat="1" ht="17.1" customHeight="1" spans="1:7">
      <c r="A7" s="15" t="s">
        <v>7</v>
      </c>
      <c r="B7" s="15"/>
      <c r="C7" s="18"/>
      <c r="D7" s="19"/>
      <c r="E7" s="16"/>
      <c r="F7" s="16"/>
      <c r="G7" s="16"/>
    </row>
    <row r="8" s="3" customFormat="1" ht="16.35" spans="1:7">
      <c r="A8" s="20" t="s">
        <v>8</v>
      </c>
      <c r="B8" s="21"/>
      <c r="C8" s="21"/>
      <c r="D8" s="22" t="s">
        <v>9</v>
      </c>
      <c r="E8" s="23"/>
      <c r="F8" s="23"/>
      <c r="G8" s="24"/>
    </row>
    <row r="9" s="3" customFormat="1" ht="19.5" customHeight="1" spans="1:11">
      <c r="A9" s="25" t="s">
        <v>10</v>
      </c>
      <c r="B9" s="26"/>
      <c r="C9" s="27" t="s">
        <v>11</v>
      </c>
      <c r="D9" s="28" t="s">
        <v>12</v>
      </c>
      <c r="E9" s="29" t="s">
        <v>13</v>
      </c>
      <c r="F9" s="29" t="s">
        <v>14</v>
      </c>
      <c r="G9" s="30" t="s">
        <v>15</v>
      </c>
      <c r="H9" s="7"/>
      <c r="I9" s="7"/>
      <c r="J9" s="7"/>
      <c r="K9" s="7"/>
    </row>
    <row r="10" ht="12.45" customHeight="1" spans="1:7">
      <c r="A10" s="31" t="s">
        <v>16</v>
      </c>
      <c r="B10" s="32"/>
      <c r="C10" s="32"/>
      <c r="D10" s="31"/>
      <c r="E10" s="32"/>
      <c r="F10" s="32"/>
      <c r="G10" s="33"/>
    </row>
    <row r="11" ht="26.4" spans="1:7">
      <c r="A11" s="34"/>
      <c r="B11" s="35" t="s">
        <v>17</v>
      </c>
      <c r="C11" s="36" t="s">
        <v>18</v>
      </c>
      <c r="D11" s="37">
        <v>240</v>
      </c>
      <c r="E11" s="38">
        <v>3</v>
      </c>
      <c r="F11" s="38">
        <v>2</v>
      </c>
      <c r="G11" s="39">
        <f t="shared" ref="G11:G14" si="0">F11*E11*D11</f>
        <v>1440</v>
      </c>
    </row>
    <row r="12" ht="34" customHeight="1" spans="1:7">
      <c r="A12" s="40"/>
      <c r="B12" s="41"/>
      <c r="C12" s="42" t="s">
        <v>19</v>
      </c>
      <c r="D12" s="37">
        <v>240</v>
      </c>
      <c r="E12" s="38">
        <v>2</v>
      </c>
      <c r="F12" s="38">
        <v>2</v>
      </c>
      <c r="G12" s="39">
        <f t="shared" si="0"/>
        <v>960</v>
      </c>
    </row>
    <row r="13" spans="1:7">
      <c r="A13" s="40"/>
      <c r="B13" s="35" t="s">
        <v>20</v>
      </c>
      <c r="C13" s="36" t="s">
        <v>21</v>
      </c>
      <c r="D13" s="37">
        <v>1730</v>
      </c>
      <c r="E13" s="38">
        <v>1</v>
      </c>
      <c r="F13" s="38">
        <v>1</v>
      </c>
      <c r="G13" s="39">
        <f t="shared" si="0"/>
        <v>1730</v>
      </c>
    </row>
    <row r="14" spans="1:7">
      <c r="A14" s="43"/>
      <c r="B14" s="41"/>
      <c r="C14" s="42"/>
      <c r="D14" s="37"/>
      <c r="E14" s="38"/>
      <c r="F14" s="38"/>
      <c r="G14" s="39">
        <f t="shared" si="0"/>
        <v>0</v>
      </c>
    </row>
    <row r="15" spans="1:7">
      <c r="A15" s="44" t="s">
        <v>22</v>
      </c>
      <c r="B15" s="45"/>
      <c r="C15" s="45"/>
      <c r="D15" s="44"/>
      <c r="E15" s="45"/>
      <c r="F15" s="45"/>
      <c r="G15" s="46">
        <f>SUM(G11:G14)</f>
        <v>4130</v>
      </c>
    </row>
    <row r="16" spans="1:7">
      <c r="A16" s="47" t="s">
        <v>23</v>
      </c>
      <c r="B16" s="48"/>
      <c r="C16" s="48"/>
      <c r="D16" s="47"/>
      <c r="E16" s="48"/>
      <c r="F16" s="48"/>
      <c r="G16" s="49"/>
    </row>
    <row r="17" spans="1:7">
      <c r="A17" s="50" t="s">
        <v>24</v>
      </c>
      <c r="B17" s="51"/>
      <c r="C17" s="52" t="s">
        <v>24</v>
      </c>
      <c r="D17" s="53">
        <v>0</v>
      </c>
      <c r="E17" s="54">
        <v>0</v>
      </c>
      <c r="F17" s="54">
        <v>0</v>
      </c>
      <c r="G17" s="55">
        <f>F17*E17*D17</f>
        <v>0</v>
      </c>
    </row>
    <row r="18" spans="1:7">
      <c r="A18" s="56" t="s">
        <v>25</v>
      </c>
      <c r="B18" s="57"/>
      <c r="C18" s="58"/>
      <c r="D18" s="59">
        <v>0.06</v>
      </c>
      <c r="E18" s="60"/>
      <c r="F18" s="61"/>
      <c r="G18" s="62">
        <f>(G15+G17)*D18</f>
        <v>247.8</v>
      </c>
    </row>
    <row r="19" spans="1:7">
      <c r="A19" s="63" t="s">
        <v>26</v>
      </c>
      <c r="B19" s="64"/>
      <c r="C19" s="64"/>
      <c r="D19" s="63"/>
      <c r="E19" s="64"/>
      <c r="F19" s="64"/>
      <c r="G19" s="65">
        <f>G15+G18+G17</f>
        <v>4377.8</v>
      </c>
    </row>
    <row r="20" spans="1:7">
      <c r="A20" s="66" t="s">
        <v>27</v>
      </c>
      <c r="B20" s="67"/>
      <c r="C20" s="67"/>
      <c r="D20" s="66"/>
      <c r="E20" s="67"/>
      <c r="F20" s="67"/>
      <c r="G20" s="68"/>
    </row>
    <row r="21" ht="13.95" spans="1:7">
      <c r="A21" s="69" t="s">
        <v>28</v>
      </c>
      <c r="B21" s="70"/>
      <c r="C21" s="71"/>
      <c r="D21" s="72">
        <v>0.06</v>
      </c>
      <c r="E21" s="73"/>
      <c r="F21" s="74"/>
      <c r="G21" s="75">
        <f>G19*D21</f>
        <v>262.668</v>
      </c>
    </row>
    <row r="22" ht="13.95" spans="1:7">
      <c r="A22" s="76" t="s">
        <v>29</v>
      </c>
      <c r="B22" s="77"/>
      <c r="C22" s="77"/>
      <c r="D22" s="76"/>
      <c r="E22" s="77"/>
      <c r="F22" s="77"/>
      <c r="G22" s="78">
        <f>G19+G21</f>
        <v>4640.468</v>
      </c>
    </row>
    <row r="23" spans="1:1">
      <c r="A23" s="79" t="s">
        <v>30</v>
      </c>
    </row>
  </sheetData>
  <mergeCells count="30">
    <mergeCell ref="A3:G3"/>
    <mergeCell ref="D4:G4"/>
    <mergeCell ref="A5:B5"/>
    <mergeCell ref="D5:G5"/>
    <mergeCell ref="D6:G6"/>
    <mergeCell ref="A7:B7"/>
    <mergeCell ref="D7:G7"/>
    <mergeCell ref="A8:C8"/>
    <mergeCell ref="D8:G8"/>
    <mergeCell ref="A9:B9"/>
    <mergeCell ref="A10:C10"/>
    <mergeCell ref="D10:G10"/>
    <mergeCell ref="A15:C15"/>
    <mergeCell ref="D15:F15"/>
    <mergeCell ref="A16:C16"/>
    <mergeCell ref="D16:G16"/>
    <mergeCell ref="A17:B17"/>
    <mergeCell ref="A18:B18"/>
    <mergeCell ref="D18:F18"/>
    <mergeCell ref="A19:C19"/>
    <mergeCell ref="D19:F19"/>
    <mergeCell ref="A20:C20"/>
    <mergeCell ref="D20:G20"/>
    <mergeCell ref="A21:B21"/>
    <mergeCell ref="D21:F21"/>
    <mergeCell ref="A22:C22"/>
    <mergeCell ref="D22:F22"/>
    <mergeCell ref="A11:A14"/>
    <mergeCell ref="B11:B12"/>
    <mergeCell ref="B13:B14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酒店直采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2020-07-08T09:21:00Z</cp:lastPrinted>
  <dcterms:modified xsi:type="dcterms:W3CDTF">2024-07-10T03:20:44Z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2052-12.1.0.16929</vt:lpwstr>
  </property>
  <property fmtid="{D5CDD505-2E9C-101B-9397-08002B2CF9AE}" pid="6" name="ICV">
    <vt:lpwstr>295DBF2B4F4149228F2F7EAB88C1DCB2_13</vt:lpwstr>
  </property>
</Properties>
</file>