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<sst xmlns="http://schemas.openxmlformats.org/spreadsheetml/2006/main" count="115" uniqueCount="89">
  <si>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</si>
  <si>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</si>
  <si>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</si>
  <si>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</si>
  <si>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</si>
  <si>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</si>
  <si>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</si>
  <si>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</si>
  <si>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</si>
  <si>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</si>
  <si>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</si>
  <si>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</si>
  <si>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</si>
  <si>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</si>
  <si>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</si>
  <si>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</si>
  <si>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</si>
  <si>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</si>
  <si>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</si>
  <si>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</si>
  <si>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</si>
  <si>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</si>
  <si>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</si>
  <si>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</si>
  <si>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</si>
  <si>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</si>
  <si>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</si>
  <si>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</si>
  <si>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</si>
  <si>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</si>
  <si>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</si>
  <si>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</si>
  <si>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</si>
  <si>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</si>
  <si>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</si>
  <si>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</si>
  <si>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</si>
  <si>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</si>
  <si>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</si>
  <si>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</si>
  <si>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团号：HMOA-181102-STY617</t>
  </si>
  <si>
    <t>会议日期：2019.5.15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</si>
  <si>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</si>
  <si>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</si>
  <si>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</si>
  <si>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</si>
  <si>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</si>
  <si>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</si>
  <si>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</si>
  <si>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</si>
  <si>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</si>
  <si>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</si>
  <si>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</si>
  <si>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</si>
  <si>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</si>
  <si>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</si>
  <si>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</si>
  <si>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</si>
  <si>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</si>
  <si>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</si>
  <si>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客户已确认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</si>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</sst>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20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2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6" fillId="30" borderId="23" applyNumberFormat="0" applyAlignment="0" applyProtection="0">
      <alignment vertical="center"/>
    </xf>
    <xf numFmtId="0" fontId="29" fillId="30" borderId="18" applyNumberFormat="0" applyAlignment="0" applyProtection="0">
      <alignment vertical="center"/>
    </xf>
    <xf numFmtId="0" fontId="17" fillId="14" borderId="17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5" workbookViewId="0">
      <selection activeCell="D31" sqref="D31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5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6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7"/>
    </row>
    <row r="7" ht="20.1" customHeight="1" spans="2:11">
      <c r="B7" s="59"/>
      <c r="C7" s="60"/>
      <c r="D7" s="61" t="s">
        <v>9</v>
      </c>
      <c r="E7" s="61"/>
      <c r="F7" s="62">
        <v>9.27</v>
      </c>
      <c r="G7" s="62"/>
      <c r="H7" s="61" t="s">
        <v>10</v>
      </c>
      <c r="I7" s="88"/>
      <c r="J7" s="89">
        <v>43370</v>
      </c>
      <c r="K7" s="87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6"/>
      <c r="G11" s="77">
        <v>0</v>
      </c>
      <c r="H11" s="77">
        <f ca="1" t="shared" ref="H11:H17" si="0">G11</f>
        <v>0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21</v>
      </c>
      <c r="F12" s="76"/>
      <c r="G12" s="77">
        <v>0</v>
      </c>
      <c r="H12" s="77">
        <f ca="1" t="shared" si="0"/>
        <v>0</v>
      </c>
      <c r="I12" s="93">
        <v>0</v>
      </c>
      <c r="J12" s="94"/>
      <c r="K12" s="95" t="s">
        <v>23</v>
      </c>
    </row>
    <row r="13" spans="2:11">
      <c r="B13" s="73">
        <v>3</v>
      </c>
      <c r="C13" s="74"/>
      <c r="D13" s="75"/>
      <c r="E13" s="73" t="s">
        <v>24</v>
      </c>
      <c r="F13" s="74"/>
      <c r="G13" s="77">
        <v>0</v>
      </c>
      <c r="H13" s="77">
        <f ca="1" t="shared" si="0"/>
        <v>0</v>
      </c>
      <c r="I13" s="93">
        <v>0</v>
      </c>
      <c r="J13" s="94"/>
      <c r="K13" s="95"/>
    </row>
    <row r="14" spans="2:11">
      <c r="B14" s="73">
        <v>4</v>
      </c>
      <c r="C14" s="74"/>
      <c r="D14" s="75"/>
      <c r="E14" s="73" t="s">
        <v>24</v>
      </c>
      <c r="F14" s="74"/>
      <c r="G14" s="77">
        <v>0</v>
      </c>
      <c r="H14" s="77">
        <f ca="1" t="shared" si="0"/>
        <v>0</v>
      </c>
      <c r="I14" s="93">
        <v>0</v>
      </c>
      <c r="J14" s="94"/>
      <c r="K14" s="95"/>
    </row>
    <row r="15" spans="2:11">
      <c r="B15" s="73">
        <v>5</v>
      </c>
      <c r="C15" s="74"/>
      <c r="D15" s="78" t="s">
        <v>25</v>
      </c>
      <c r="E15" s="76" t="s">
        <v>26</v>
      </c>
      <c r="F15" s="76"/>
      <c r="G15" s="77">
        <v>0</v>
      </c>
      <c r="H15" s="77">
        <f ca="1" t="shared" si="0"/>
        <v>0</v>
      </c>
      <c r="I15" s="93">
        <v>0</v>
      </c>
      <c r="J15" s="94"/>
      <c r="K15" s="95"/>
    </row>
    <row r="16" ht="20.1" customHeight="1" spans="2:11">
      <c r="B16" s="73">
        <v>6</v>
      </c>
      <c r="C16" s="74"/>
      <c r="D16" s="75"/>
      <c r="E16" s="76"/>
      <c r="F16" s="76"/>
      <c r="G16" s="77">
        <f ca="1" t="shared" ref="G16:G17" si="1">H16+I16</f>
        <v>0</v>
      </c>
      <c r="H16" s="77">
        <f ca="1" t="shared" si="0"/>
        <v>0</v>
      </c>
      <c r="I16" s="93">
        <v>0</v>
      </c>
      <c r="J16" s="94"/>
      <c r="K16" s="96"/>
    </row>
    <row r="17" ht="20.1" customHeight="1" spans="2:11">
      <c r="B17" s="73">
        <v>7</v>
      </c>
      <c r="C17" s="74"/>
      <c r="D17" s="79"/>
      <c r="E17" s="76"/>
      <c r="F17" s="76"/>
      <c r="G17" s="77">
        <f ca="1" t="shared" si="1"/>
        <v>0</v>
      </c>
      <c r="H17" s="77">
        <f ca="1" t="shared" si="0"/>
        <v>0</v>
      </c>
      <c r="I17" s="93">
        <v>0</v>
      </c>
      <c r="J17" s="94"/>
      <c r="K17" s="96"/>
    </row>
    <row r="18" ht="20.1" customHeight="1" spans="2:11">
      <c r="B18" s="70" t="s">
        <v>27</v>
      </c>
      <c r="C18" s="80"/>
      <c r="D18" s="80"/>
      <c r="E18" s="80"/>
      <c r="F18" s="71"/>
      <c r="G18" s="81">
        <f>SUM(G11:G14)</f>
        <v>0</v>
      </c>
      <c r="H18" s="81">
        <f ca="1">SUM(H11:H15)</f>
        <v>0</v>
      </c>
      <c r="I18" s="97">
        <f>SUM(I11:J17)</f>
        <v>0</v>
      </c>
      <c r="J18" s="98"/>
      <c r="K18" s="99"/>
    </row>
    <row r="19" ht="20.1" customHeight="1" spans="2:11">
      <c r="B19" s="67"/>
      <c r="C19" s="67"/>
      <c r="D19" s="67"/>
      <c r="E19" s="67"/>
      <c r="F19" s="67"/>
      <c r="G19" s="67"/>
      <c r="H19" s="67"/>
      <c r="I19" s="67"/>
      <c r="J19" s="100"/>
      <c r="K19" s="67"/>
    </row>
    <row r="20" ht="20.1" customHeight="1" spans="2:11">
      <c r="B20" s="72" t="s">
        <v>17</v>
      </c>
      <c r="C20" s="72"/>
      <c r="D20" s="72"/>
      <c r="E20" s="72"/>
      <c r="F20" s="72"/>
      <c r="G20" s="72" t="s">
        <v>28</v>
      </c>
      <c r="H20" s="72"/>
      <c r="I20" s="72"/>
      <c r="J20" s="72"/>
      <c r="K20" s="72" t="s">
        <v>29</v>
      </c>
    </row>
    <row r="21" ht="20.1" customHeight="1" spans="2:11">
      <c r="B21" s="82">
        <f ca="1">H18</f>
        <v>0</v>
      </c>
      <c r="C21" s="82"/>
      <c r="D21" s="82"/>
      <c r="E21" s="82"/>
      <c r="F21" s="82"/>
      <c r="G21" s="82">
        <f>I18</f>
        <v>0</v>
      </c>
      <c r="H21" s="82"/>
      <c r="I21" s="82"/>
      <c r="J21" s="82"/>
      <c r="K21" s="101">
        <f ca="1">SUM(B21:J21)</f>
        <v>0</v>
      </c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67"/>
      <c r="K22" s="67"/>
    </row>
    <row r="23" ht="20.1" customHeight="1" spans="2:11">
      <c r="B23" s="67" t="s">
        <v>30</v>
      </c>
      <c r="C23" s="67"/>
      <c r="D23" s="67"/>
      <c r="E23" s="67"/>
      <c r="F23" s="67" t="s">
        <v>31</v>
      </c>
      <c r="G23" s="67" t="s">
        <v>32</v>
      </c>
      <c r="H23" s="67"/>
      <c r="I23" s="67"/>
      <c r="J23" s="67" t="s">
        <v>33</v>
      </c>
      <c r="K23" s="67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姚艺婷</v>
      </c>
      <c r="G28" s="58"/>
      <c r="H28" s="57" t="s">
        <v>3</v>
      </c>
      <c r="I28" s="56"/>
      <c r="J28" s="58" t="str">
        <f>J5</f>
        <v>助理</v>
      </c>
      <c r="K28" s="86"/>
    </row>
    <row r="29" ht="20.1" customHeight="1" spans="2:11">
      <c r="B29" s="59"/>
      <c r="C29" s="60"/>
      <c r="D29" s="61" t="s">
        <v>5</v>
      </c>
      <c r="E29" s="61"/>
      <c r="F29" s="62" t="s">
        <v>6</v>
      </c>
      <c r="G29" s="62"/>
      <c r="H29" s="61" t="s">
        <v>7</v>
      </c>
      <c r="I29" s="60"/>
      <c r="J29" s="62" t="str">
        <f>J6</f>
        <v>上海事业部</v>
      </c>
      <c r="K29" s="87"/>
    </row>
    <row r="30" ht="20.1" customHeight="1" spans="2:11">
      <c r="B30" s="59"/>
      <c r="C30" s="60"/>
      <c r="D30" s="61" t="s">
        <v>9</v>
      </c>
      <c r="E30" s="61"/>
      <c r="F30" s="62">
        <f>F7</f>
        <v>9.27</v>
      </c>
      <c r="G30" s="62"/>
      <c r="H30" s="61" t="s">
        <v>10</v>
      </c>
      <c r="I30" s="88"/>
      <c r="J30" s="89">
        <f>J7</f>
        <v>43370</v>
      </c>
      <c r="K30" s="87"/>
    </row>
    <row r="31" ht="20.1" customHeight="1" spans="2:11">
      <c r="B31" s="63"/>
      <c r="C31" s="64"/>
      <c r="D31" s="65"/>
      <c r="E31" s="65"/>
      <c r="F31" s="66"/>
      <c r="G31" s="66"/>
      <c r="H31" s="65" t="s">
        <v>11</v>
      </c>
      <c r="I31" s="90"/>
      <c r="J31" s="66" t="str">
        <f>J8</f>
        <v>HMOA-181218-SXY603</v>
      </c>
      <c r="K31" s="92"/>
    </row>
    <row r="32" ht="20.1" customHeight="1"/>
    <row r="33" ht="20.1" customHeight="1" spans="2:11">
      <c r="B33" s="76"/>
      <c r="C33" s="76"/>
      <c r="D33" s="83" t="s">
        <v>35</v>
      </c>
      <c r="E33" s="76" t="s">
        <v>36</v>
      </c>
      <c r="F33" s="76"/>
      <c r="G33" s="77" t="s">
        <v>37</v>
      </c>
      <c r="H33" s="77" t="s">
        <v>38</v>
      </c>
      <c r="I33" s="77" t="s">
        <v>27</v>
      </c>
      <c r="J33" s="77"/>
      <c r="K33" s="102" t="s">
        <v>19</v>
      </c>
    </row>
    <row r="34" spans="2:11">
      <c r="B34" s="76">
        <v>1</v>
      </c>
      <c r="C34" s="76"/>
      <c r="D34" s="83" t="s">
        <v>6</v>
      </c>
      <c r="E34" s="76">
        <v>9.27</v>
      </c>
      <c r="F34" s="76"/>
      <c r="G34" s="77">
        <v>100</v>
      </c>
      <c r="H34" s="77">
        <v>1</v>
      </c>
      <c r="I34" s="93">
        <f>G34*H34</f>
        <v>100</v>
      </c>
      <c r="J34" s="94"/>
      <c r="K34" s="102">
        <f>E34</f>
        <v>9.27</v>
      </c>
    </row>
    <row r="35" ht="20.1" customHeight="1" spans="2:11">
      <c r="B35" s="76">
        <v>2</v>
      </c>
      <c r="C35" s="76"/>
      <c r="D35" s="83"/>
      <c r="E35" s="76"/>
      <c r="F35" s="76"/>
      <c r="G35" s="77"/>
      <c r="H35" s="77"/>
      <c r="I35" s="93"/>
      <c r="J35" s="94"/>
      <c r="K35" s="102"/>
    </row>
    <row r="36" ht="20.1" customHeight="1" spans="2:11">
      <c r="B36" s="76">
        <v>3</v>
      </c>
      <c r="C36" s="76"/>
      <c r="D36" s="84"/>
      <c r="E36" s="76"/>
      <c r="F36" s="76"/>
      <c r="G36" s="77"/>
      <c r="H36" s="77"/>
      <c r="I36" s="93"/>
      <c r="J36" s="94"/>
      <c r="K36" s="95"/>
    </row>
    <row r="37" ht="20.1" customHeight="1" spans="2:11">
      <c r="B37" s="70" t="s">
        <v>27</v>
      </c>
      <c r="C37" s="80"/>
      <c r="D37" s="80"/>
      <c r="E37" s="80"/>
      <c r="F37" s="71"/>
      <c r="G37" s="81"/>
      <c r="H37" s="81"/>
      <c r="I37" s="97">
        <f>SUM(I34:J36)</f>
        <v>100</v>
      </c>
      <c r="J37" s="98"/>
      <c r="K37" s="99"/>
    </row>
    <row r="38" ht="20.1" customHeight="1" spans="2:11">
      <c r="B38" s="67" t="s">
        <v>30</v>
      </c>
      <c r="C38" s="67"/>
      <c r="D38" s="67"/>
      <c r="E38" s="67"/>
      <c r="F38" s="67" t="s">
        <v>31</v>
      </c>
      <c r="G38" s="67" t="s">
        <v>32</v>
      </c>
      <c r="H38" s="67"/>
      <c r="I38" s="67"/>
      <c r="J38" s="67" t="s">
        <v>33</v>
      </c>
      <c r="K38" s="6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topLeftCell="A46" workbookViewId="0">
      <selection activeCell="H20" sqref="H20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59</v>
      </c>
      <c r="C17" s="23">
        <v>0</v>
      </c>
      <c r="D17" s="21">
        <v>0</v>
      </c>
      <c r="E17" s="23">
        <f>C17*D17</f>
        <v>0</v>
      </c>
      <c r="F17" s="15">
        <v>194</v>
      </c>
      <c r="G17" s="15">
        <v>0</v>
      </c>
      <c r="H17" s="15">
        <f>F17+G17</f>
        <v>194</v>
      </c>
      <c r="I17" s="39" t="s">
        <v>60</v>
      </c>
      <c r="J17" s="44" t="s">
        <v>61</v>
      </c>
    </row>
    <row r="18" customHeight="1" spans="1:10">
      <c r="A18" s="27"/>
      <c r="B18" s="28"/>
      <c r="C18" s="29"/>
      <c r="D18" s="27"/>
      <c r="E18" s="29"/>
      <c r="F18" s="15">
        <v>177</v>
      </c>
      <c r="G18" s="15">
        <v>0</v>
      </c>
      <c r="H18" s="15">
        <f>F18+G18</f>
        <v>177</v>
      </c>
      <c r="I18" s="39" t="s">
        <v>60</v>
      </c>
      <c r="J18" s="45"/>
    </row>
    <row r="19" customHeight="1" spans="1:10">
      <c r="A19" s="27"/>
      <c r="B19" s="28"/>
      <c r="C19" s="29"/>
      <c r="D19" s="27"/>
      <c r="E19" s="29"/>
      <c r="F19" s="15">
        <v>247</v>
      </c>
      <c r="G19" s="15">
        <v>0</v>
      </c>
      <c r="H19" s="15">
        <f>F19+G19</f>
        <v>247</v>
      </c>
      <c r="I19" s="39" t="s">
        <v>60</v>
      </c>
      <c r="J19" s="45"/>
    </row>
    <row r="20" customHeight="1" spans="1:10">
      <c r="A20" s="27"/>
      <c r="B20" s="28"/>
      <c r="C20" s="29"/>
      <c r="D20" s="27"/>
      <c r="E20" s="29"/>
      <c r="F20" s="15">
        <v>1272</v>
      </c>
      <c r="G20" s="15">
        <v>0</v>
      </c>
      <c r="H20" s="15">
        <f>F20+G20</f>
        <v>1272</v>
      </c>
      <c r="I20" s="39" t="s">
        <v>60</v>
      </c>
      <c r="J20" s="45"/>
    </row>
    <row r="21" customFormat="1" customHeight="1" spans="1:10">
      <c r="A21" s="24"/>
      <c r="B21" s="25"/>
      <c r="C21" s="26"/>
      <c r="D21" s="24"/>
      <c r="E21" s="26"/>
      <c r="F21" s="15">
        <v>0</v>
      </c>
      <c r="G21" s="15">
        <v>0</v>
      </c>
      <c r="H21" s="15">
        <f>F21</f>
        <v>0</v>
      </c>
      <c r="I21" s="39"/>
      <c r="J21" s="45"/>
    </row>
    <row r="22" s="1" customFormat="1" customHeight="1" spans="1:10">
      <c r="A22" s="17"/>
      <c r="B22" s="18" t="s">
        <v>62</v>
      </c>
      <c r="C22" s="19">
        <f>SUM(C17)</f>
        <v>0</v>
      </c>
      <c r="D22" s="20">
        <f t="shared" ref="D22:E22" si="2">SUM(D17)</f>
        <v>0</v>
      </c>
      <c r="E22" s="20">
        <f t="shared" si="2"/>
        <v>0</v>
      </c>
      <c r="F22" s="19">
        <f>SUM(F17:F21)</f>
        <v>1890</v>
      </c>
      <c r="G22" s="19">
        <f t="shared" ref="G22:H22" si="3">SUM(G17:G20)</f>
        <v>0</v>
      </c>
      <c r="H22" s="19">
        <f>SUM(H17:H21)</f>
        <v>1890</v>
      </c>
      <c r="I22" s="42"/>
      <c r="J22" s="46"/>
    </row>
    <row r="23" customHeight="1" spans="1:10">
      <c r="A23" s="13">
        <v>4</v>
      </c>
      <c r="B23" s="14" t="s">
        <v>63</v>
      </c>
      <c r="C23" s="15">
        <v>0</v>
      </c>
      <c r="D23" s="13">
        <v>0</v>
      </c>
      <c r="E23" s="16">
        <f t="shared" ref="E22:E42" si="4">C23*D23</f>
        <v>0</v>
      </c>
      <c r="F23" s="15">
        <v>0</v>
      </c>
      <c r="G23" s="15">
        <v>0</v>
      </c>
      <c r="H23" s="15">
        <f t="shared" ref="H22:H44" si="5">F23+G23</f>
        <v>0</v>
      </c>
      <c r="I23" s="39"/>
      <c r="J23" s="44" t="s">
        <v>64</v>
      </c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5"/>
        <v>0</v>
      </c>
      <c r="I24" s="39"/>
      <c r="J24" s="45"/>
    </row>
    <row r="25" s="1" customFormat="1" customHeight="1" spans="1:10">
      <c r="A25" s="17"/>
      <c r="B25" s="18" t="s">
        <v>65</v>
      </c>
      <c r="C25" s="19">
        <f>C23</f>
        <v>0</v>
      </c>
      <c r="D25" s="20">
        <f>D23</f>
        <v>0</v>
      </c>
      <c r="E25" s="20">
        <f>E23</f>
        <v>0</v>
      </c>
      <c r="F25" s="19">
        <f>SUM(F23:F24)</f>
        <v>0</v>
      </c>
      <c r="G25" s="19">
        <f t="shared" ref="G25:H25" si="6">SUM(G23:G24)</f>
        <v>0</v>
      </c>
      <c r="H25" s="19">
        <f t="shared" si="6"/>
        <v>0</v>
      </c>
      <c r="I25" s="42"/>
      <c r="J25" s="46"/>
    </row>
    <row r="26" customHeight="1" spans="1:10">
      <c r="A26" s="21">
        <v>5</v>
      </c>
      <c r="B26" s="22" t="s">
        <v>66</v>
      </c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si="5"/>
        <v>0</v>
      </c>
      <c r="I26" s="39"/>
      <c r="J26" s="40" t="s">
        <v>67</v>
      </c>
    </row>
    <row r="27" customHeight="1" spans="1:10">
      <c r="A27" s="24"/>
      <c r="B27" s="25"/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ref="H27" si="7">F27+G27</f>
        <v>0</v>
      </c>
      <c r="I27" s="39"/>
      <c r="J27" s="41"/>
    </row>
    <row r="28" s="1" customFormat="1" customHeight="1" spans="1:10">
      <c r="A28" s="17"/>
      <c r="B28" s="18" t="s">
        <v>68</v>
      </c>
      <c r="C28" s="19">
        <f>SUM(C26)</f>
        <v>0</v>
      </c>
      <c r="D28" s="20">
        <f t="shared" ref="D28" si="8">SUM(D26)</f>
        <v>0</v>
      </c>
      <c r="E28" s="20">
        <f>E26</f>
        <v>0</v>
      </c>
      <c r="F28" s="19">
        <f>SUM(F26:F27)</f>
        <v>0</v>
      </c>
      <c r="G28" s="19">
        <v>0</v>
      </c>
      <c r="H28" s="19">
        <v>0</v>
      </c>
      <c r="I28" s="42"/>
      <c r="J28" s="43"/>
    </row>
    <row r="29" customHeight="1" spans="1:10">
      <c r="A29" s="13">
        <v>6</v>
      </c>
      <c r="B29" s="14" t="s">
        <v>69</v>
      </c>
      <c r="C29" s="15">
        <v>0</v>
      </c>
      <c r="D29" s="13">
        <v>0</v>
      </c>
      <c r="E29" s="16">
        <f t="shared" si="4"/>
        <v>0</v>
      </c>
      <c r="F29" s="15">
        <v>0</v>
      </c>
      <c r="G29" s="15">
        <v>0</v>
      </c>
      <c r="H29" s="15">
        <f t="shared" si="5"/>
        <v>0</v>
      </c>
      <c r="I29" s="39"/>
      <c r="J29" s="40" t="s">
        <v>70</v>
      </c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5"/>
        <v>0</v>
      </c>
      <c r="I30" s="39"/>
      <c r="J30" s="45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s="1" customFormat="1" customHeight="1" spans="1:10">
      <c r="A33" s="17"/>
      <c r="B33" s="18" t="s">
        <v>71</v>
      </c>
      <c r="C33" s="19">
        <f>SUM(C29)</f>
        <v>0</v>
      </c>
      <c r="D33" s="20">
        <f t="shared" ref="D33:E33" si="9">SUM(D29)</f>
        <v>0</v>
      </c>
      <c r="E33" s="20">
        <f t="shared" si="9"/>
        <v>0</v>
      </c>
      <c r="F33" s="19">
        <f>SUM(F29:F32)</f>
        <v>0</v>
      </c>
      <c r="G33" s="19">
        <f t="shared" ref="G33:H33" si="10">SUM(G29:G32)</f>
        <v>0</v>
      </c>
      <c r="H33" s="19">
        <f t="shared" si="10"/>
        <v>0</v>
      </c>
      <c r="I33" s="42"/>
      <c r="J33" s="46"/>
    </row>
    <row r="34" customHeight="1" spans="1:10">
      <c r="A34" s="13">
        <v>7</v>
      </c>
      <c r="B34" s="14" t="s">
        <v>72</v>
      </c>
      <c r="C34" s="15">
        <v>0</v>
      </c>
      <c r="D34" s="13">
        <v>0</v>
      </c>
      <c r="E34" s="16">
        <f t="shared" si="4"/>
        <v>0</v>
      </c>
      <c r="F34" s="15">
        <v>0</v>
      </c>
      <c r="G34" s="15">
        <v>0</v>
      </c>
      <c r="H34" s="15">
        <f t="shared" si="5"/>
        <v>0</v>
      </c>
      <c r="I34" s="39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8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8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48"/>
    </row>
    <row r="38" s="1" customFormat="1" customHeight="1" spans="1:10">
      <c r="A38" s="17"/>
      <c r="B38" s="18" t="s">
        <v>73</v>
      </c>
      <c r="C38" s="19">
        <f>SUM(C34)</f>
        <v>0</v>
      </c>
      <c r="D38" s="20">
        <f t="shared" ref="D38:E38" si="11">SUM(D34)</f>
        <v>0</v>
      </c>
      <c r="E38" s="20">
        <f t="shared" si="11"/>
        <v>0</v>
      </c>
      <c r="F38" s="19">
        <f>SUM(F34:F37)</f>
        <v>0</v>
      </c>
      <c r="G38" s="19">
        <f t="shared" ref="G38:H38" si="12">SUM(G34:G37)</f>
        <v>0</v>
      </c>
      <c r="H38" s="19">
        <f t="shared" si="12"/>
        <v>0</v>
      </c>
      <c r="I38" s="42"/>
      <c r="J38" s="49"/>
    </row>
    <row r="39" customHeight="1" spans="1:10">
      <c r="A39" s="13">
        <v>8</v>
      </c>
      <c r="B39" s="14" t="s">
        <v>74</v>
      </c>
      <c r="C39" s="15">
        <v>0</v>
      </c>
      <c r="D39" s="13">
        <v>0</v>
      </c>
      <c r="E39" s="16">
        <f t="shared" si="4"/>
        <v>0</v>
      </c>
      <c r="F39" s="15">
        <v>0</v>
      </c>
      <c r="G39" s="15">
        <v>0</v>
      </c>
      <c r="H39" s="15">
        <f t="shared" si="5"/>
        <v>0</v>
      </c>
      <c r="I39" s="39"/>
      <c r="J39" s="44" t="s">
        <v>75</v>
      </c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45"/>
    </row>
    <row r="41" s="1" customFormat="1" customHeight="1" spans="1:10">
      <c r="A41" s="17"/>
      <c r="B41" s="18" t="s">
        <v>76</v>
      </c>
      <c r="C41" s="19">
        <f>SUM(C39)</f>
        <v>0</v>
      </c>
      <c r="D41" s="20">
        <f t="shared" ref="D41:E41" si="13">SUM(D39)</f>
        <v>0</v>
      </c>
      <c r="E41" s="20">
        <f t="shared" si="13"/>
        <v>0</v>
      </c>
      <c r="F41" s="19">
        <f>SUM(F39:F40)</f>
        <v>0</v>
      </c>
      <c r="G41" s="19">
        <f t="shared" ref="G41:H41" si="14">SUM(G39:G40)</f>
        <v>0</v>
      </c>
      <c r="H41" s="19">
        <f t="shared" si="14"/>
        <v>0</v>
      </c>
      <c r="I41" s="42"/>
      <c r="J41" s="46"/>
    </row>
    <row r="42" customHeight="1" spans="1:10">
      <c r="A42" s="13">
        <v>9</v>
      </c>
      <c r="B42" s="14" t="s">
        <v>77</v>
      </c>
      <c r="C42" s="15">
        <v>0</v>
      </c>
      <c r="D42" s="13">
        <v>0</v>
      </c>
      <c r="E42" s="16">
        <f t="shared" si="4"/>
        <v>0</v>
      </c>
      <c r="F42" s="15">
        <v>0</v>
      </c>
      <c r="G42" s="15">
        <v>0</v>
      </c>
      <c r="H42" s="15">
        <f t="shared" si="5"/>
        <v>0</v>
      </c>
      <c r="I42" s="39"/>
      <c r="J42" s="40" t="s">
        <v>78</v>
      </c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41"/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s="1" customFormat="1" customHeight="1" spans="1:10">
      <c r="A45" s="17"/>
      <c r="B45" s="18" t="s">
        <v>79</v>
      </c>
      <c r="C45" s="19">
        <f>SUM(C42)</f>
        <v>0</v>
      </c>
      <c r="D45" s="20">
        <f t="shared" ref="D45:E45" si="15">SUM(D42)</f>
        <v>0</v>
      </c>
      <c r="E45" s="20">
        <f t="shared" si="15"/>
        <v>0</v>
      </c>
      <c r="F45" s="19">
        <f>SUM(F42:F44)</f>
        <v>0</v>
      </c>
      <c r="G45" s="19">
        <f t="shared" ref="G45:H45" si="16">SUM(G42:G44)</f>
        <v>0</v>
      </c>
      <c r="H45" s="19">
        <f t="shared" si="16"/>
        <v>0</v>
      </c>
      <c r="I45" s="42"/>
      <c r="J45" s="43"/>
    </row>
    <row r="46" customHeight="1" spans="1:10">
      <c r="A46" s="24">
        <v>10</v>
      </c>
      <c r="B46" s="14" t="s">
        <v>80</v>
      </c>
      <c r="C46" s="15">
        <v>0</v>
      </c>
      <c r="D46" s="13">
        <v>0</v>
      </c>
      <c r="E46" s="16">
        <v>0</v>
      </c>
      <c r="F46" s="15">
        <v>0</v>
      </c>
      <c r="G46" s="15">
        <v>0</v>
      </c>
      <c r="H46" s="16">
        <v>0</v>
      </c>
      <c r="I46" s="39"/>
      <c r="J46" s="48"/>
    </row>
    <row r="47" s="1" customFormat="1" customHeight="1" spans="1:10">
      <c r="A47" s="17"/>
      <c r="B47" s="18" t="s">
        <v>81</v>
      </c>
      <c r="C47" s="19">
        <f>C46</f>
        <v>0</v>
      </c>
      <c r="D47" s="20">
        <f>D46</f>
        <v>0</v>
      </c>
      <c r="E47" s="20">
        <f>E46</f>
        <v>0</v>
      </c>
      <c r="F47" s="19">
        <f>SUM(F46:F46)</f>
        <v>0</v>
      </c>
      <c r="G47" s="19">
        <f>SUM(G46:G46)</f>
        <v>0</v>
      </c>
      <c r="H47" s="19">
        <f>H46</f>
        <v>0</v>
      </c>
      <c r="I47" s="42"/>
      <c r="J47" s="49"/>
    </row>
    <row r="48" customHeight="1" spans="1:10">
      <c r="A48" s="17"/>
      <c r="B48" s="18" t="s">
        <v>27</v>
      </c>
      <c r="C48" s="19">
        <f>SUM(C47,C45,C41,C38,C33,C28,C25,C22,C16,C13)</f>
        <v>0</v>
      </c>
      <c r="D48" s="20">
        <f>SUM(D47,D45,D41,D38,D33,D28,D25,D22,D16,D13)</f>
        <v>0</v>
      </c>
      <c r="E48" s="20">
        <f>SUM(E47,E45,E41,E38,E33,E28,E25,E22,E16,E13)</f>
        <v>0</v>
      </c>
      <c r="F48" s="19">
        <f>SUM(F47,F45,F41,F38,F33,F28,F25,F22,F16,F13)</f>
        <v>1890</v>
      </c>
      <c r="G48" s="19">
        <f>SUM(G47,G45,G41,G38,G33,G28,G25,G22,G16,G13)</f>
        <v>0</v>
      </c>
      <c r="H48" s="19">
        <f>H13+H22+H16+H25+H28+H33+H38+H41+H45+H47</f>
        <v>1890</v>
      </c>
      <c r="I48" s="42"/>
      <c r="J48" s="50"/>
    </row>
    <row r="52" customHeight="1" spans="1:9">
      <c r="A52" s="30" t="s">
        <v>82</v>
      </c>
      <c r="B52" s="31"/>
      <c r="C52" s="32" t="s">
        <v>83</v>
      </c>
      <c r="D52" s="32"/>
      <c r="E52" s="32" t="s">
        <v>84</v>
      </c>
      <c r="F52" s="32"/>
      <c r="G52" s="32" t="s">
        <v>85</v>
      </c>
      <c r="H52" s="32"/>
      <c r="I52" s="51" t="s">
        <v>86</v>
      </c>
    </row>
    <row r="53" customHeight="1" spans="1:9">
      <c r="A53" s="33">
        <f>E48</f>
        <v>0</v>
      </c>
      <c r="B53" s="34"/>
      <c r="C53" s="34">
        <f>H48</f>
        <v>1890</v>
      </c>
      <c r="D53" s="34"/>
      <c r="E53" s="34">
        <f>F48</f>
        <v>1890</v>
      </c>
      <c r="F53" s="34"/>
      <c r="G53" s="34">
        <f>G48</f>
        <v>0</v>
      </c>
      <c r="H53" s="34"/>
      <c r="I53" s="52">
        <f>A53-C53</f>
        <v>-1890</v>
      </c>
    </row>
    <row r="55" customHeight="1" spans="1:9">
      <c r="A55" s="35" t="s">
        <v>87</v>
      </c>
      <c r="B55" s="36"/>
      <c r="C55" s="37" t="s">
        <v>31</v>
      </c>
      <c r="D55" s="35"/>
      <c r="E55" s="35" t="s">
        <v>88</v>
      </c>
      <c r="F55" s="35"/>
      <c r="G55" s="35" t="s">
        <v>33</v>
      </c>
      <c r="H55" s="35"/>
      <c r="I55" s="36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A53:B53"/>
    <mergeCell ref="C53:D53"/>
    <mergeCell ref="E53:F53"/>
    <mergeCell ref="G53:H53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C8:C12"/>
    <mergeCell ref="C14:C15"/>
    <mergeCell ref="C17:C21"/>
    <mergeCell ref="C23:C24"/>
    <mergeCell ref="C29:C32"/>
    <mergeCell ref="C34:C37"/>
    <mergeCell ref="C39:C40"/>
    <mergeCell ref="C42:C44"/>
    <mergeCell ref="D8:D12"/>
    <mergeCell ref="D14:D15"/>
    <mergeCell ref="D17:D21"/>
    <mergeCell ref="D23:D24"/>
    <mergeCell ref="D29:D32"/>
    <mergeCell ref="D34:D37"/>
    <mergeCell ref="D39:D40"/>
    <mergeCell ref="D42:D44"/>
    <mergeCell ref="E8:E12"/>
    <mergeCell ref="E14:E15"/>
    <mergeCell ref="E17:E21"/>
    <mergeCell ref="E23:E24"/>
    <mergeCell ref="E29:E32"/>
    <mergeCell ref="E34:E37"/>
    <mergeCell ref="E39:E40"/>
    <mergeCell ref="E42:E44"/>
    <mergeCell ref="J4:J5"/>
    <mergeCell ref="J6:J7"/>
    <mergeCell ref="J8:J13"/>
    <mergeCell ref="J14:J16"/>
    <mergeCell ref="J17:J22"/>
    <mergeCell ref="J23:J25"/>
    <mergeCell ref="J29:J33"/>
    <mergeCell ref="J34:J38"/>
    <mergeCell ref="J39:J41"/>
    <mergeCell ref="J42:J45"/>
    <mergeCell ref="J46:J4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2019-05-15T01:42:12Z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