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9375"/>
  </bookViews>
  <sheets>
    <sheet name="GL6" sheetId="2" r:id="rId1"/>
  </sheets>
  <calcPr calcId="125725"/>
</workbook>
</file>

<file path=xl/calcChain.xml><?xml version="1.0" encoding="utf-8"?>
<calcChain xmlns="http://schemas.openxmlformats.org/spreadsheetml/2006/main">
  <c r="G27" i="2"/>
  <c r="G26"/>
  <c r="G24"/>
  <c r="G23"/>
  <c r="G21"/>
  <c r="G8"/>
  <c r="G33" s="1"/>
  <c r="G12"/>
  <c r="G10"/>
  <c r="G9"/>
  <c r="G11"/>
  <c r="G14"/>
  <c r="G15"/>
  <c r="G16"/>
  <c r="G17"/>
  <c r="G18"/>
  <c r="G20"/>
  <c r="G22"/>
  <c r="G25"/>
  <c r="G29"/>
  <c r="G30"/>
  <c r="G32"/>
  <c r="G34" l="1"/>
  <c r="G35" s="1"/>
  <c r="G36" s="1"/>
</calcChain>
</file>

<file path=xl/sharedStrings.xml><?xml version="1.0" encoding="utf-8"?>
<sst xmlns="http://schemas.openxmlformats.org/spreadsheetml/2006/main" count="58" uniqueCount="50">
  <si>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</si>
  <si>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</si>
  <si>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</si>
  <si>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</si>
  <si>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</si>
  <si>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</si>
  <si>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</si>
  <si>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</si>
  <si>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</si>
  <si>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</si>
  <si>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</si>
  <si>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自付房费（含增值税）</t>
    <phoneticPr fontId="4" type="noConversion"/>
  </si>
  <si>
    <t>10月10日-10月13日 大床房（含单早，服务费，宽带费用）</t>
    <phoneticPr fontId="4" type="noConversion"/>
  </si>
  <si>
    <t>SGM工作人员自付</t>
    <phoneticPr fontId="4" type="noConversion"/>
  </si>
  <si>
    <t>公付房费</t>
    <phoneticPr fontId="4" type="noConversion"/>
  </si>
  <si>
    <t>10月10日-10月12日 大床房（含服务费，宽带费用）</t>
    <phoneticPr fontId="4" type="noConversion"/>
  </si>
  <si>
    <t>10月11日-10月13日大床房（含服务费，宽带费用）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</si>
  <si>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</si>
  <si>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</si>
  <si>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</si>
  <si>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</si>
  <si>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试驾车相关</t>
    <phoneticPr fontId="4" type="noConversion"/>
  </si>
  <si>
    <t>加油费</t>
    <phoneticPr fontId="4" type="noConversion"/>
  </si>
  <si>
    <t>竞品车租赁</t>
    <phoneticPr fontId="4" type="noConversion"/>
  </si>
  <si>
    <t>10月10日-10月13日标间（含服务费，宽带费用）</t>
    <phoneticPr fontId="4" type="noConversion"/>
  </si>
  <si>
    <t>10月11日-10月13日标间（含服务费，宽带费用）</t>
    <phoneticPr fontId="4" type="noConversion"/>
  </si>
  <si>
    <t>10月10日晚餐，木子山庄桌餐，餐标1500</t>
    <phoneticPr fontId="4" type="noConversion"/>
  </si>
  <si>
    <t>10月11日午餐，广德试车场桌餐，餐标1000</t>
    <phoneticPr fontId="4" type="noConversion"/>
  </si>
  <si>
    <t>10月11日晚餐，木子山庄桌餐，餐标1500</t>
    <phoneticPr fontId="4" type="noConversion"/>
  </si>
  <si>
    <t>10月12日午餐，广德试车场桌餐，餐标1000</t>
    <phoneticPr fontId="4" type="noConversion"/>
  </si>
  <si>
    <t>10月12日晚餐，木子山庄桌餐，餐标1500</t>
    <phoneticPr fontId="4" type="noConversion"/>
  </si>
  <si>
    <t>10月10日接机（虹桥-木子度假村）</t>
    <phoneticPr fontId="4" type="noConversion"/>
  </si>
  <si>
    <t>10月11日接机（上海-木子度假村）</t>
    <phoneticPr fontId="4" type="noConversion"/>
  </si>
  <si>
    <t>10月12日送机（木子度假村-虹桥）</t>
    <phoneticPr fontId="4" type="noConversion"/>
  </si>
  <si>
    <t>10月13日送机（木子度假村-虹桥）</t>
    <phoneticPr fontId="4" type="noConversion"/>
  </si>
  <si>
    <t>GL6*2
竞品车*2</t>
    <phoneticPr fontId="4" type="noConversion"/>
  </si>
  <si>
    <t>途安L、杰德</t>
    <phoneticPr fontId="4" type="noConversion"/>
  </si>
  <si>
    <t>其他</t>
    <phoneticPr fontId="4" type="noConversion"/>
  </si>
  <si>
    <t>工作人员杂费</t>
    <phoneticPr fontId="4" type="noConversion"/>
  </si>
  <si>
    <t>别克GL6提前试驾</t>
    <phoneticPr fontId="4" type="noConversion"/>
  </si>
  <si>
    <r>
      <t>酒店相关：</t>
    </r>
    <r>
      <rPr>
        <sz val="9"/>
        <rFont val="微软雅黑"/>
        <family val="2"/>
        <charset val="134"/>
      </rPr>
      <t>(木子山庄）</t>
    </r>
    <phoneticPr fontId="4" type="noConversion"/>
  </si>
  <si>
    <t>GL8</t>
    <phoneticPr fontId="3" type="noConversion"/>
  </si>
  <si>
    <t>10月10日接机（上海-木子度假村）</t>
    <phoneticPr fontId="4" type="noConversion"/>
  </si>
  <si>
    <t>10月11日全天（木子度假村-广德试车场-木子度假村）</t>
    <phoneticPr fontId="4" type="noConversion"/>
  </si>
  <si>
    <t>10月12日全天（木子度假村-广德试车场-木子度假村）</t>
    <phoneticPr fontId="4" type="noConversion"/>
  </si>
  <si>
    <t>10月12日（广德试车场-上海）</t>
    <phoneticPr fontId="4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</si>
  <si>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</si>
  <si>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4" type="noConversion"/>
  </si>
  <si>
    <t>总计（不含增值税6%）</t>
    <phoneticPr fontId="4" type="noConversion"/>
  </si>
  <si>
    <t>税点6%（增值税普通发票）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</si>
</sst>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_ "/>
    <numFmt numFmtId="178" formatCode="0.00_);[Red]\(0.00\)"/>
    <numFmt numFmtId="179" formatCode="0_ "/>
    <numFmt numFmtId="180" formatCode="0.00_ "/>
  </numFmts>
  <fonts count="14">
    <font>
      <sz val="11"/>
      <color theme="1"/>
      <name val="等线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charset val="134"/>
    </font>
    <font>
      <sz val="9"/>
      <name val="宋体"/>
      <family val="3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theme="1"/>
      <name val="等线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/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7" fontId="2" fillId="4" borderId="1" xfId="1" applyNumberFormat="1" applyFont="1" applyFill="1" applyBorder="1" applyAlignment="1">
      <alignment horizontal="center" vertical="center"/>
    </xf>
    <xf numFmtId="176" fontId="2" fillId="4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178" fontId="2" fillId="4" borderId="1" xfId="1" applyNumberFormat="1" applyFont="1" applyFill="1" applyBorder="1" applyAlignment="1" applyProtection="1">
      <alignment horizontal="left" vertical="center" wrapText="1"/>
    </xf>
    <xf numFmtId="176" fontId="7" fillId="4" borderId="1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left" vertical="center" wrapText="1"/>
    </xf>
    <xf numFmtId="0" fontId="2" fillId="4" borderId="4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57" fontId="2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center" vertical="center"/>
    </xf>
    <xf numFmtId="179" fontId="12" fillId="6" borderId="1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180" fontId="8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/>
    </xf>
    <xf numFmtId="0" fontId="11" fillId="6" borderId="6" xfId="0" applyNumberFormat="1" applyFont="1" applyFill="1" applyBorder="1" applyAlignment="1">
      <alignment horizontal="center" vertical="center"/>
    </xf>
    <xf numFmtId="0" fontId="10" fillId="5" borderId="5" xfId="0" applyNumberFormat="1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1</xdr:col>
      <xdr:colOff>161925</xdr:colOff>
      <xdr:row>0</xdr:row>
      <xdr:rowOff>657225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BreakPreview" topLeftCell="A13" zoomScaleNormal="100" zoomScaleSheetLayoutView="100" workbookViewId="0">
      <selection activeCell="G31" sqref="G31"/>
    </sheetView>
  </sheetViews>
  <sheetFormatPr defaultRowHeight="13.5"/>
  <cols>
    <col min="2" max="2" width="20.625" customWidth="1"/>
    <col min="3" max="3" width="31.87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41"/>
      <c r="B1" s="41"/>
      <c r="C1" s="41"/>
      <c r="D1" s="22"/>
      <c r="E1" s="22"/>
      <c r="F1" s="22"/>
      <c r="G1" s="23"/>
      <c r="H1" s="24"/>
    </row>
    <row r="2" spans="1:8" ht="18" customHeight="1">
      <c r="A2" s="25" t="s">
        <v>0</v>
      </c>
      <c r="B2" s="42" t="s">
        <v>39</v>
      </c>
      <c r="C2" s="42"/>
      <c r="D2" s="42"/>
      <c r="E2" s="42"/>
      <c r="F2" s="22"/>
      <c r="G2" s="23"/>
      <c r="H2" s="24"/>
    </row>
    <row r="3" spans="1:8" ht="18" customHeight="1">
      <c r="A3" s="25" t="s">
        <v>1</v>
      </c>
      <c r="B3" s="26">
        <v>43009</v>
      </c>
      <c r="C3" s="27"/>
      <c r="D3" s="22"/>
      <c r="E3" s="22"/>
      <c r="F3" s="22"/>
      <c r="G3" s="23"/>
      <c r="H3" s="24"/>
    </row>
    <row r="4" spans="1:8" ht="18" customHeight="1">
      <c r="A4" s="25" t="s">
        <v>2</v>
      </c>
      <c r="B4" s="25"/>
      <c r="C4" s="23"/>
      <c r="D4" s="22"/>
      <c r="E4" s="22"/>
      <c r="F4" s="22"/>
      <c r="G4" s="23"/>
      <c r="H4" s="24"/>
    </row>
    <row r="5" spans="1:8" s="23" customFormat="1" ht="14.25">
      <c r="A5" s="43" t="s">
        <v>3</v>
      </c>
      <c r="B5" s="43"/>
      <c r="C5" s="28" t="s">
        <v>4</v>
      </c>
      <c r="D5" s="29" t="s">
        <v>5</v>
      </c>
      <c r="E5" s="29" t="s">
        <v>6</v>
      </c>
      <c r="F5" s="29" t="s">
        <v>7</v>
      </c>
      <c r="G5" s="30" t="s">
        <v>8</v>
      </c>
      <c r="H5" s="31" t="s">
        <v>9</v>
      </c>
    </row>
    <row r="6" spans="1:8" s="23" customFormat="1" ht="27" customHeight="1">
      <c r="A6" s="44" t="s">
        <v>40</v>
      </c>
      <c r="B6" s="45"/>
      <c r="C6" s="45"/>
      <c r="D6" s="45"/>
      <c r="E6" s="45"/>
      <c r="F6" s="45"/>
      <c r="G6" s="45"/>
      <c r="H6" s="46"/>
    </row>
    <row r="7" spans="1:8" ht="14.25" customHeight="1">
      <c r="A7" s="50" t="s">
        <v>10</v>
      </c>
      <c r="B7" s="5" t="s">
        <v>11</v>
      </c>
      <c r="C7" s="6" t="s">
        <v>12</v>
      </c>
      <c r="D7" s="7">
        <v>338</v>
      </c>
      <c r="E7" s="7">
        <v>3</v>
      </c>
      <c r="F7" s="8">
        <v>3</v>
      </c>
      <c r="G7" s="8">
        <v>0</v>
      </c>
      <c r="H7" s="9" t="s">
        <v>13</v>
      </c>
    </row>
    <row r="8" spans="1:8" ht="14.25" customHeight="1">
      <c r="A8" s="51"/>
      <c r="B8" s="52" t="s">
        <v>14</v>
      </c>
      <c r="C8" s="10" t="s">
        <v>15</v>
      </c>
      <c r="D8" s="7">
        <v>338</v>
      </c>
      <c r="E8" s="7">
        <v>2</v>
      </c>
      <c r="F8" s="8">
        <v>4</v>
      </c>
      <c r="G8" s="8">
        <f t="shared" ref="G8:G12" si="0">D8*E8*F8</f>
        <v>2704</v>
      </c>
      <c r="H8" s="9"/>
    </row>
    <row r="9" spans="1:8" ht="14.25" customHeight="1">
      <c r="A9" s="51"/>
      <c r="B9" s="53"/>
      <c r="C9" s="10" t="s">
        <v>16</v>
      </c>
      <c r="D9" s="7">
        <v>338</v>
      </c>
      <c r="E9" s="7">
        <v>2</v>
      </c>
      <c r="F9" s="8">
        <v>3</v>
      </c>
      <c r="G9" s="8">
        <f t="shared" si="0"/>
        <v>2028</v>
      </c>
      <c r="H9" s="8"/>
    </row>
    <row r="10" spans="1:8" ht="14.25" customHeight="1">
      <c r="A10" s="51"/>
      <c r="B10" s="53"/>
      <c r="C10" s="10" t="s">
        <v>16</v>
      </c>
      <c r="D10" s="7">
        <v>338</v>
      </c>
      <c r="E10" s="7">
        <v>2</v>
      </c>
      <c r="F10" s="8">
        <v>3</v>
      </c>
      <c r="G10" s="8">
        <f t="shared" si="0"/>
        <v>2028</v>
      </c>
      <c r="H10" s="8"/>
    </row>
    <row r="11" spans="1:8" ht="14.25" customHeight="1">
      <c r="A11" s="51"/>
      <c r="B11" s="53"/>
      <c r="C11" s="10" t="s">
        <v>24</v>
      </c>
      <c r="D11" s="7">
        <v>338</v>
      </c>
      <c r="E11" s="7">
        <v>3</v>
      </c>
      <c r="F11" s="8">
        <v>2</v>
      </c>
      <c r="G11" s="8">
        <f t="shared" si="0"/>
        <v>2028</v>
      </c>
      <c r="H11" s="8"/>
    </row>
    <row r="12" spans="1:8" ht="14.25" customHeight="1">
      <c r="A12" s="51"/>
      <c r="B12" s="53"/>
      <c r="C12" s="10" t="s">
        <v>25</v>
      </c>
      <c r="D12" s="7">
        <v>338</v>
      </c>
      <c r="E12" s="7">
        <v>2</v>
      </c>
      <c r="F12" s="8">
        <v>1</v>
      </c>
      <c r="G12" s="8">
        <f t="shared" si="0"/>
        <v>676</v>
      </c>
      <c r="H12" s="8"/>
    </row>
    <row r="13" spans="1:8" ht="14.25">
      <c r="A13" s="1" t="s">
        <v>17</v>
      </c>
      <c r="B13" s="1"/>
      <c r="C13" s="2"/>
      <c r="D13" s="3"/>
      <c r="E13" s="3"/>
      <c r="F13" s="3"/>
      <c r="G13" s="3"/>
      <c r="H13" s="4"/>
    </row>
    <row r="14" spans="1:8" ht="14.25" customHeight="1">
      <c r="A14" s="52" t="s">
        <v>17</v>
      </c>
      <c r="B14" s="54" t="s">
        <v>18</v>
      </c>
      <c r="C14" s="11" t="s">
        <v>26</v>
      </c>
      <c r="D14" s="8">
        <v>1500</v>
      </c>
      <c r="E14" s="8">
        <v>1</v>
      </c>
      <c r="F14" s="8">
        <v>1</v>
      </c>
      <c r="G14" s="8">
        <f>D14*E14*F14</f>
        <v>1500</v>
      </c>
      <c r="H14" s="8"/>
    </row>
    <row r="15" spans="1:8" ht="14.25" customHeight="1">
      <c r="A15" s="53"/>
      <c r="B15" s="55"/>
      <c r="C15" s="11" t="s">
        <v>27</v>
      </c>
      <c r="D15" s="8">
        <v>1000</v>
      </c>
      <c r="E15" s="8">
        <v>1</v>
      </c>
      <c r="F15" s="8">
        <v>1</v>
      </c>
      <c r="G15" s="8">
        <f>D15*E15*F15</f>
        <v>1000</v>
      </c>
      <c r="H15" s="8"/>
    </row>
    <row r="16" spans="1:8" ht="14.25" customHeight="1">
      <c r="A16" s="53"/>
      <c r="B16" s="55"/>
      <c r="C16" s="11" t="s">
        <v>28</v>
      </c>
      <c r="D16" s="8">
        <v>1500</v>
      </c>
      <c r="E16" s="8">
        <v>1</v>
      </c>
      <c r="F16" s="8">
        <v>3</v>
      </c>
      <c r="G16" s="8">
        <f>D16*E16*F16</f>
        <v>4500</v>
      </c>
      <c r="H16" s="8"/>
    </row>
    <row r="17" spans="1:8" ht="14.25" customHeight="1">
      <c r="A17" s="53"/>
      <c r="B17" s="55"/>
      <c r="C17" s="11" t="s">
        <v>29</v>
      </c>
      <c r="D17" s="8">
        <v>1000</v>
      </c>
      <c r="E17" s="8">
        <v>1</v>
      </c>
      <c r="F17" s="8">
        <v>2</v>
      </c>
      <c r="G17" s="8">
        <f>D17*E17*F17</f>
        <v>2000</v>
      </c>
      <c r="H17" s="8"/>
    </row>
    <row r="18" spans="1:8" ht="14.25" customHeight="1">
      <c r="A18" s="53"/>
      <c r="B18" s="55"/>
      <c r="C18" s="11" t="s">
        <v>30</v>
      </c>
      <c r="D18" s="8">
        <v>1500</v>
      </c>
      <c r="E18" s="8">
        <v>1</v>
      </c>
      <c r="F18" s="8">
        <v>2</v>
      </c>
      <c r="G18" s="8">
        <f>D18*E18*F18</f>
        <v>3000</v>
      </c>
      <c r="H18" s="8"/>
    </row>
    <row r="19" spans="1:8" ht="14.25" customHeight="1">
      <c r="A19" s="37" t="s">
        <v>19</v>
      </c>
      <c r="B19" s="38"/>
      <c r="C19" s="38"/>
      <c r="D19" s="38"/>
      <c r="E19" s="38"/>
      <c r="F19" s="38"/>
      <c r="G19" s="38"/>
      <c r="H19" s="39"/>
    </row>
    <row r="20" spans="1:8" ht="14.25">
      <c r="A20" s="47" t="s">
        <v>31</v>
      </c>
      <c r="B20" s="48"/>
      <c r="C20" s="11" t="s">
        <v>20</v>
      </c>
      <c r="D20" s="12">
        <v>2500</v>
      </c>
      <c r="E20" s="12">
        <v>1</v>
      </c>
      <c r="F20" s="12">
        <v>1</v>
      </c>
      <c r="G20" s="12">
        <f t="shared" ref="G20:G27" si="1">D20*E20*F20</f>
        <v>2500</v>
      </c>
      <c r="H20" s="13"/>
    </row>
    <row r="21" spans="1:8" ht="14.25">
      <c r="A21" s="47" t="s">
        <v>42</v>
      </c>
      <c r="B21" s="48"/>
      <c r="C21" s="11" t="s">
        <v>41</v>
      </c>
      <c r="D21" s="12">
        <v>1800</v>
      </c>
      <c r="E21" s="12">
        <v>1</v>
      </c>
      <c r="F21" s="12">
        <v>1</v>
      </c>
      <c r="G21" s="12">
        <f t="shared" si="1"/>
        <v>1800</v>
      </c>
      <c r="H21" s="13"/>
    </row>
    <row r="22" spans="1:8" ht="14.25">
      <c r="A22" s="47" t="s">
        <v>32</v>
      </c>
      <c r="B22" s="48"/>
      <c r="C22" s="11" t="s">
        <v>20</v>
      </c>
      <c r="D22" s="12">
        <v>2500</v>
      </c>
      <c r="E22" s="12">
        <v>1</v>
      </c>
      <c r="F22" s="12">
        <v>1</v>
      </c>
      <c r="G22" s="12">
        <f t="shared" si="1"/>
        <v>2500</v>
      </c>
      <c r="H22" s="13"/>
    </row>
    <row r="23" spans="1:8" ht="14.25">
      <c r="A23" s="47" t="s">
        <v>43</v>
      </c>
      <c r="B23" s="48"/>
      <c r="C23" s="11" t="s">
        <v>20</v>
      </c>
      <c r="D23" s="12">
        <v>2500</v>
      </c>
      <c r="E23" s="12">
        <v>1</v>
      </c>
      <c r="F23" s="12">
        <v>1</v>
      </c>
      <c r="G23" s="12">
        <f t="shared" si="1"/>
        <v>2500</v>
      </c>
      <c r="H23" s="13"/>
    </row>
    <row r="24" spans="1:8" ht="14.25">
      <c r="A24" s="47" t="s">
        <v>44</v>
      </c>
      <c r="B24" s="48"/>
      <c r="C24" s="11" t="s">
        <v>20</v>
      </c>
      <c r="D24" s="12">
        <v>2500</v>
      </c>
      <c r="E24" s="12">
        <v>1</v>
      </c>
      <c r="F24" s="12">
        <v>1</v>
      </c>
      <c r="G24" s="12">
        <f t="shared" si="1"/>
        <v>2500</v>
      </c>
      <c r="H24" s="13"/>
    </row>
    <row r="25" spans="1:8" ht="14.25">
      <c r="A25" s="49" t="s">
        <v>33</v>
      </c>
      <c r="B25" s="49"/>
      <c r="C25" s="11" t="s">
        <v>20</v>
      </c>
      <c r="D25" s="12">
        <v>2500</v>
      </c>
      <c r="E25" s="14">
        <v>1</v>
      </c>
      <c r="F25" s="14">
        <v>1</v>
      </c>
      <c r="G25" s="14">
        <f t="shared" si="1"/>
        <v>2500</v>
      </c>
      <c r="H25" s="15"/>
    </row>
    <row r="26" spans="1:8" ht="14.25">
      <c r="A26" s="49" t="s">
        <v>45</v>
      </c>
      <c r="B26" s="49"/>
      <c r="C26" s="11" t="s">
        <v>41</v>
      </c>
      <c r="D26" s="14">
        <v>1800</v>
      </c>
      <c r="E26" s="14">
        <v>1</v>
      </c>
      <c r="F26" s="14">
        <v>1</v>
      </c>
      <c r="G26" s="14">
        <f t="shared" si="1"/>
        <v>1800</v>
      </c>
      <c r="H26" s="15"/>
    </row>
    <row r="27" spans="1:8" ht="14.25">
      <c r="A27" s="47" t="s">
        <v>34</v>
      </c>
      <c r="B27" s="48"/>
      <c r="C27" s="11" t="s">
        <v>20</v>
      </c>
      <c r="D27" s="12">
        <v>2500</v>
      </c>
      <c r="E27" s="14">
        <v>1</v>
      </c>
      <c r="F27" s="14">
        <v>1</v>
      </c>
      <c r="G27" s="14">
        <f t="shared" si="1"/>
        <v>2500</v>
      </c>
      <c r="H27" s="15"/>
    </row>
    <row r="28" spans="1:8" ht="14.25">
      <c r="A28" s="1" t="s">
        <v>21</v>
      </c>
      <c r="B28" s="1"/>
      <c r="C28" s="2"/>
      <c r="D28" s="3"/>
      <c r="E28" s="3"/>
      <c r="F28" s="3"/>
      <c r="G28" s="3"/>
      <c r="H28" s="4"/>
    </row>
    <row r="29" spans="1:8" ht="14.25">
      <c r="A29" s="63" t="s">
        <v>35</v>
      </c>
      <c r="B29" s="64"/>
      <c r="C29" s="16" t="s">
        <v>22</v>
      </c>
      <c r="D29" s="17">
        <v>300</v>
      </c>
      <c r="E29" s="8">
        <v>1</v>
      </c>
      <c r="F29" s="8">
        <v>4</v>
      </c>
      <c r="G29" s="8">
        <f>D29*E29*F29</f>
        <v>1200</v>
      </c>
      <c r="H29" s="18"/>
    </row>
    <row r="30" spans="1:8" ht="14.25">
      <c r="A30" s="60" t="s">
        <v>23</v>
      </c>
      <c r="B30" s="60"/>
      <c r="C30" s="19" t="s">
        <v>36</v>
      </c>
      <c r="D30" s="14">
        <v>6000</v>
      </c>
      <c r="E30" s="14">
        <v>2</v>
      </c>
      <c r="F30" s="14">
        <v>2</v>
      </c>
      <c r="G30" s="14">
        <f>D30*E30*F30</f>
        <v>24000</v>
      </c>
      <c r="H30" s="20"/>
    </row>
    <row r="31" spans="1:8" ht="14.25">
      <c r="A31" s="1" t="s">
        <v>37</v>
      </c>
      <c r="B31" s="1"/>
      <c r="C31" s="2"/>
      <c r="D31" s="3"/>
      <c r="E31" s="3"/>
      <c r="F31" s="3"/>
      <c r="G31" s="3"/>
      <c r="H31" s="4"/>
    </row>
    <row r="32" spans="1:8" ht="14.25">
      <c r="A32" s="60" t="s">
        <v>38</v>
      </c>
      <c r="B32" s="60"/>
      <c r="C32" s="19"/>
      <c r="D32" s="21">
        <v>800</v>
      </c>
      <c r="E32" s="14">
        <v>1</v>
      </c>
      <c r="F32" s="14">
        <v>4</v>
      </c>
      <c r="G32" s="14">
        <f>D32*E32*F32</f>
        <v>3200</v>
      </c>
      <c r="H32" s="20"/>
    </row>
    <row r="33" spans="1:8" s="33" customFormat="1" ht="14.25">
      <c r="A33" s="61" t="s">
        <v>46</v>
      </c>
      <c r="B33" s="62"/>
      <c r="C33" s="62"/>
      <c r="D33" s="62"/>
      <c r="E33" s="62"/>
      <c r="F33" s="62"/>
      <c r="G33" s="32">
        <f>SUM(G7:G32)</f>
        <v>68464</v>
      </c>
    </row>
    <row r="34" spans="1:8" s="33" customFormat="1" ht="14.25">
      <c r="A34" s="58" t="s">
        <v>47</v>
      </c>
      <c r="B34" s="59"/>
      <c r="C34" s="59"/>
      <c r="D34" s="59"/>
      <c r="E34" s="59"/>
      <c r="F34" s="59"/>
      <c r="G34" s="34">
        <f>G33*0.1</f>
        <v>6846.4000000000005</v>
      </c>
    </row>
    <row r="35" spans="1:8" s="33" customFormat="1" ht="14.25">
      <c r="A35" s="58" t="s">
        <v>49</v>
      </c>
      <c r="B35" s="59"/>
      <c r="C35" s="59"/>
      <c r="D35" s="59"/>
      <c r="E35" s="59"/>
      <c r="F35" s="59"/>
      <c r="G35" s="40">
        <f>(G33+G34)*0.06</f>
        <v>4518.6239999999998</v>
      </c>
    </row>
    <row r="36" spans="1:8" s="33" customFormat="1" ht="15">
      <c r="A36" s="56" t="s">
        <v>48</v>
      </c>
      <c r="B36" s="57"/>
      <c r="C36" s="57"/>
      <c r="D36" s="57"/>
      <c r="E36" s="57"/>
      <c r="F36" s="57"/>
      <c r="G36" s="35">
        <f>SUM(G33:G35)</f>
        <v>79829.02399999999</v>
      </c>
      <c r="H36" s="36"/>
    </row>
  </sheetData>
  <mergeCells count="23">
    <mergeCell ref="A36:F36"/>
    <mergeCell ref="A35:F35"/>
    <mergeCell ref="A26:B26"/>
    <mergeCell ref="A30:B30"/>
    <mergeCell ref="A33:F33"/>
    <mergeCell ref="A34:F34"/>
    <mergeCell ref="A32:B32"/>
    <mergeCell ref="A27:B27"/>
    <mergeCell ref="A29:B29"/>
    <mergeCell ref="A25:B25"/>
    <mergeCell ref="A20:B20"/>
    <mergeCell ref="A21:B21"/>
    <mergeCell ref="A23:B23"/>
    <mergeCell ref="A24:B24"/>
    <mergeCell ref="A1:C1"/>
    <mergeCell ref="B2:E2"/>
    <mergeCell ref="A5:B5"/>
    <mergeCell ref="A6:H6"/>
    <mergeCell ref="A22:B22"/>
    <mergeCell ref="A7:A12"/>
    <mergeCell ref="B8:B12"/>
    <mergeCell ref="A14:A18"/>
    <mergeCell ref="B14:B18"/>
  </mergeCells>
  <phoneticPr fontId="3" type="noConversion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2017-10-10T08:01:43Z</dcterms:modified>
</cp:coreProperties>
</file>