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北京丰大国际酒店" sheetId="4" r:id="rId1"/>
  </sheets>
  <calcPr calcId="144525"/>
</workbook>
</file>

<file path=xl/sharedStrings.xml><?xml version="1.0" encoding="utf-8"?>
<sst xmlns="http://schemas.openxmlformats.org/spreadsheetml/2006/main" count="40" uniqueCount="37">
  <si>
    <t xml:space="preserve">Event:                 </t>
  </si>
  <si>
    <t>德科北京区域会</t>
  </si>
  <si>
    <t xml:space="preserve">Date:                  </t>
  </si>
  <si>
    <t xml:space="preserve">VENUE:                  </t>
  </si>
  <si>
    <t xml:space="preserve">Number of person:       </t>
  </si>
  <si>
    <t>150人</t>
  </si>
  <si>
    <t>会议议题</t>
  </si>
  <si>
    <t>参会人员</t>
  </si>
  <si>
    <t>项目</t>
  </si>
  <si>
    <t>内容</t>
  </si>
  <si>
    <t>单价</t>
  </si>
  <si>
    <t>数量</t>
  </si>
  <si>
    <t>单位</t>
  </si>
  <si>
    <t>总价</t>
  </si>
  <si>
    <t>描述</t>
  </si>
  <si>
    <t>北京丰大国际酒店</t>
  </si>
  <si>
    <t>会场租金</t>
  </si>
  <si>
    <t>半天</t>
  </si>
  <si>
    <r>
      <rPr>
        <sz val="12"/>
        <color rgb="FF000000"/>
        <rFont val="Songti SC Regular"/>
        <charset val="134"/>
      </rPr>
      <t>350</t>
    </r>
    <r>
      <rPr>
        <sz val="12"/>
        <color rgb="FF000000"/>
        <rFont val="宋体"/>
        <charset val="134"/>
      </rPr>
      <t>平米，包含</t>
    </r>
    <r>
      <rPr>
        <sz val="12"/>
        <color rgb="FF000000"/>
        <rFont val="Songti SC Regular"/>
        <charset val="134"/>
      </rPr>
      <t>LED</t>
    </r>
    <r>
      <rPr>
        <sz val="12"/>
        <color rgb="FF000000"/>
        <rFont val="宋体"/>
        <charset val="134"/>
      </rPr>
      <t>使用费用</t>
    </r>
  </si>
  <si>
    <t>酒店房间</t>
  </si>
  <si>
    <t>间</t>
  </si>
  <si>
    <t>自助午餐费用</t>
  </si>
  <si>
    <t>人</t>
  </si>
  <si>
    <t>晚宴餐费</t>
  </si>
  <si>
    <t>桌</t>
  </si>
  <si>
    <t>自带酒水服务费</t>
  </si>
  <si>
    <t>项</t>
  </si>
  <si>
    <t>酒店收取自带酒水服务费</t>
  </si>
  <si>
    <t>采购酒水费用</t>
  </si>
  <si>
    <t>制作物费用</t>
  </si>
  <si>
    <t>桌卡，手卡，KT版等，包含闪送费用</t>
  </si>
  <si>
    <t>工作人员费用</t>
  </si>
  <si>
    <t>Total小计</t>
  </si>
  <si>
    <t>总计</t>
  </si>
  <si>
    <t>服务费</t>
  </si>
  <si>
    <t>合计（不含6%增值税）</t>
  </si>
  <si>
    <t>酒店二层黄山厅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</si>
</sst>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);[Red]\(#,##0.00\)"/>
  </numFmts>
  <fonts count="32">
    <font>
      <sz val="11"/>
      <color theme="1"/>
      <name val="Tahoma"/>
      <charset val="134"/>
    </font>
    <font>
      <sz val="11"/>
      <name val="微软雅黑"/>
      <charset val="134"/>
    </font>
    <font>
      <b/>
      <sz val="12"/>
      <color indexed="9"/>
      <name val="Songti SC Regular"/>
      <charset val="134"/>
    </font>
    <font>
      <b/>
      <sz val="12"/>
      <color indexed="9"/>
      <name val="宋体"/>
      <charset val="134"/>
    </font>
    <font>
      <sz val="12"/>
      <color indexed="8"/>
      <name val="宋体"/>
      <charset val="134"/>
    </font>
    <font>
      <sz val="12"/>
      <color indexed="8"/>
      <name val="Songti SC Regular"/>
      <charset val="134"/>
    </font>
    <font>
      <sz val="12"/>
      <color rgb="FF000000"/>
      <name val="Songti SC Regular"/>
      <charset val="134"/>
    </font>
    <font>
      <sz val="12"/>
      <color rgb="FF000000"/>
      <name val="宋体"/>
      <charset val="134"/>
    </font>
    <font>
      <b/>
      <sz val="12"/>
      <color indexed="8"/>
      <name val="Songti SC Regular"/>
      <charset val="134"/>
    </font>
    <font>
      <sz val="12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/>
    <xf numFmtId="42" fontId="14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3" fillId="6" borderId="10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7" borderId="11" applyNumberFormat="0" applyFon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10" borderId="13" applyNumberFormat="0" applyAlignment="0" applyProtection="0">
      <alignment vertical="center"/>
    </xf>
    <xf numFmtId="0" fontId="25" fillId="10" borderId="10" applyNumberFormat="0" applyAlignment="0" applyProtection="0">
      <alignment vertical="center"/>
    </xf>
    <xf numFmtId="0" fontId="17" fillId="9" borderId="12" applyNumberFormat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4" fillId="0" borderId="0"/>
    <xf numFmtId="0" fontId="9" fillId="0" borderId="0">
      <alignment vertical="center"/>
    </xf>
    <xf numFmtId="0" fontId="14" fillId="0" borderId="0">
      <alignment vertical="center"/>
    </xf>
    <xf numFmtId="0" fontId="9" fillId="0" borderId="0" applyProtection="0">
      <alignment vertical="center"/>
    </xf>
  </cellStyleXfs>
  <cellXfs count="37">
    <xf numFmtId="0" fontId="0" fillId="0" borderId="0" xfId="0"/>
    <xf numFmtId="0" fontId="1" fillId="2" borderId="1" xfId="51" applyNumberFormat="1" applyFont="1" applyFill="1" applyBorder="1" applyAlignment="1">
      <alignment horizontal="left" vertical="center"/>
    </xf>
    <xf numFmtId="0" fontId="1" fillId="0" borderId="2" xfId="53" applyNumberFormat="1" applyFont="1" applyFill="1" applyBorder="1" applyAlignment="1">
      <alignment horizontal="left" vertical="center"/>
    </xf>
    <xf numFmtId="0" fontId="1" fillId="0" borderId="3" xfId="53" applyNumberFormat="1" applyFont="1" applyFill="1" applyBorder="1" applyAlignment="1">
      <alignment horizontal="left" vertical="center"/>
    </xf>
    <xf numFmtId="0" fontId="1" fillId="0" borderId="4" xfId="53" applyNumberFormat="1" applyFont="1" applyFill="1" applyBorder="1" applyAlignment="1">
      <alignment horizontal="left" vertical="center"/>
    </xf>
    <xf numFmtId="31" fontId="1" fillId="0" borderId="2" xfId="53" applyNumberFormat="1" applyFont="1" applyFill="1" applyBorder="1" applyAlignment="1">
      <alignment horizontal="left" vertical="center"/>
    </xf>
    <xf numFmtId="0" fontId="2" fillId="3" borderId="5" xfId="44" applyFont="1" applyFill="1" applyBorder="1" applyAlignment="1" applyProtection="1">
      <alignment horizontal="center" vertical="center" wrapText="1"/>
      <protection hidden="1"/>
    </xf>
    <xf numFmtId="0" fontId="2" fillId="3" borderId="6" xfId="44" applyFont="1" applyFill="1" applyBorder="1" applyAlignment="1" applyProtection="1">
      <alignment horizontal="center" vertical="center" wrapText="1"/>
      <protection hidden="1"/>
    </xf>
    <xf numFmtId="0" fontId="2" fillId="3" borderId="7" xfId="44" applyFont="1" applyFill="1" applyBorder="1" applyAlignment="1" applyProtection="1">
      <alignment horizontal="center" vertical="center" wrapText="1"/>
      <protection hidden="1"/>
    </xf>
    <xf numFmtId="176" fontId="2" fillId="3" borderId="5" xfId="44" applyNumberFormat="1" applyFont="1" applyFill="1" applyBorder="1" applyAlignment="1" applyProtection="1">
      <alignment horizontal="center" vertical="center" wrapText="1"/>
      <protection hidden="1"/>
    </xf>
    <xf numFmtId="0" fontId="3" fillId="3" borderId="5" xfId="44" applyFont="1" applyFill="1" applyBorder="1" applyAlignment="1" applyProtection="1">
      <alignment horizontal="center" vertical="center" wrapText="1"/>
      <protection hidden="1"/>
    </xf>
    <xf numFmtId="0" fontId="4" fillId="0" borderId="7" xfId="44" applyFont="1" applyFill="1" applyBorder="1" applyAlignment="1" applyProtection="1">
      <alignment horizontal="center" vertical="center" wrapText="1"/>
      <protection hidden="1"/>
    </xf>
    <xf numFmtId="0" fontId="4" fillId="0" borderId="1" xfId="44" applyFont="1" applyFill="1" applyBorder="1" applyAlignment="1" applyProtection="1">
      <alignment horizontal="center" vertical="center" wrapText="1"/>
      <protection hidden="1"/>
    </xf>
    <xf numFmtId="176" fontId="5" fillId="2" borderId="1" xfId="44" applyNumberFormat="1" applyFont="1" applyFill="1" applyBorder="1" applyAlignment="1" applyProtection="1">
      <alignment horizontal="right" vertical="center" wrapText="1"/>
      <protection hidden="1"/>
    </xf>
    <xf numFmtId="0" fontId="5" fillId="0" borderId="1" xfId="44" applyFont="1" applyFill="1" applyBorder="1" applyAlignment="1" applyProtection="1">
      <alignment horizontal="center" vertical="center" wrapText="1"/>
      <protection hidden="1"/>
    </xf>
    <xf numFmtId="0" fontId="6" fillId="0" borderId="8" xfId="44" applyFont="1" applyFill="1" applyBorder="1" applyAlignment="1" applyProtection="1">
      <alignment horizontal="left" vertical="center" wrapText="1"/>
      <protection hidden="1"/>
    </xf>
    <xf numFmtId="0" fontId="7" fillId="0" borderId="8" xfId="44" applyFont="1" applyFill="1" applyBorder="1" applyAlignment="1" applyProtection="1">
      <alignment horizontal="left" vertical="center" wrapText="1"/>
      <protection hidden="1"/>
    </xf>
    <xf numFmtId="0" fontId="4" fillId="4" borderId="1" xfId="44" applyFont="1" applyFill="1" applyBorder="1" applyAlignment="1" applyProtection="1">
      <alignment horizontal="center" vertical="center" wrapText="1"/>
      <protection hidden="1"/>
    </xf>
    <xf numFmtId="176" fontId="5" fillId="4" borderId="1" xfId="44" applyNumberFormat="1" applyFont="1" applyFill="1" applyBorder="1" applyAlignment="1" applyProtection="1">
      <alignment horizontal="right" vertical="center" wrapText="1"/>
      <protection hidden="1"/>
    </xf>
    <xf numFmtId="0" fontId="5" fillId="4" borderId="1" xfId="44" applyFont="1" applyFill="1" applyBorder="1" applyAlignment="1" applyProtection="1">
      <alignment horizontal="center" vertical="center" wrapText="1"/>
      <protection hidden="1"/>
    </xf>
    <xf numFmtId="0" fontId="7" fillId="4" borderId="8" xfId="44" applyFont="1" applyFill="1" applyBorder="1" applyAlignment="1" applyProtection="1">
      <alignment horizontal="left" vertical="center" wrapText="1"/>
      <protection hidden="1"/>
    </xf>
    <xf numFmtId="0" fontId="7" fillId="0" borderId="1" xfId="44" applyFont="1" applyFill="1" applyBorder="1" applyAlignment="1" applyProtection="1">
      <alignment horizontal="center" vertical="center" wrapText="1"/>
      <protection hidden="1"/>
    </xf>
    <xf numFmtId="0" fontId="4" fillId="0" borderId="8" xfId="44" applyFont="1" applyFill="1" applyBorder="1" applyAlignment="1" applyProtection="1">
      <alignment horizontal="left" vertical="center" wrapText="1"/>
      <protection hidden="1"/>
    </xf>
    <xf numFmtId="0" fontId="4" fillId="0" borderId="2" xfId="44" applyFont="1" applyFill="1" applyBorder="1" applyAlignment="1" applyProtection="1">
      <alignment horizontal="center" vertical="center" wrapText="1"/>
      <protection hidden="1"/>
    </xf>
    <xf numFmtId="0" fontId="4" fillId="0" borderId="4" xfId="44" applyFont="1" applyFill="1" applyBorder="1" applyAlignment="1" applyProtection="1">
      <alignment horizontal="center" vertical="center" wrapText="1"/>
      <protection hidden="1"/>
    </xf>
    <xf numFmtId="0" fontId="4" fillId="0" borderId="9" xfId="44" applyFont="1" applyFill="1" applyBorder="1" applyAlignment="1" applyProtection="1">
      <alignment horizontal="center" vertical="center" wrapText="1"/>
      <protection hidden="1"/>
    </xf>
    <xf numFmtId="0" fontId="5" fillId="5" borderId="1" xfId="44" applyFont="1" applyFill="1" applyBorder="1" applyAlignment="1" applyProtection="1">
      <alignment horizontal="right" vertical="center" wrapText="1"/>
      <protection hidden="1"/>
    </xf>
    <xf numFmtId="176" fontId="5" fillId="5" borderId="1" xfId="44" applyNumberFormat="1" applyFont="1" applyFill="1" applyBorder="1" applyAlignment="1" applyProtection="1">
      <alignment horizontal="right" vertical="center" wrapText="1"/>
      <protection hidden="1"/>
    </xf>
    <xf numFmtId="176" fontId="8" fillId="0" borderId="8" xfId="44" applyNumberFormat="1" applyFont="1" applyFill="1" applyBorder="1" applyAlignment="1" applyProtection="1">
      <alignment horizontal="center" vertical="center" wrapText="1"/>
      <protection hidden="1"/>
    </xf>
    <xf numFmtId="0" fontId="9" fillId="2" borderId="2" xfId="52" applyFont="1" applyFill="1" applyBorder="1" applyAlignment="1">
      <alignment horizontal="center" vertical="center"/>
    </xf>
    <xf numFmtId="0" fontId="9" fillId="2" borderId="3" xfId="52" applyFont="1" applyFill="1" applyBorder="1" applyAlignment="1">
      <alignment horizontal="center" vertical="center"/>
    </xf>
    <xf numFmtId="0" fontId="9" fillId="2" borderId="4" xfId="52" applyFont="1" applyFill="1" applyBorder="1" applyAlignment="1">
      <alignment horizontal="center" vertical="center"/>
    </xf>
    <xf numFmtId="0" fontId="10" fillId="2" borderId="1" xfId="52" applyFont="1" applyFill="1" applyBorder="1">
      <alignment vertical="center"/>
    </xf>
    <xf numFmtId="0" fontId="9" fillId="5" borderId="2" xfId="52" applyFont="1" applyFill="1" applyBorder="1" applyAlignment="1">
      <alignment horizontal="center" vertical="center"/>
    </xf>
    <xf numFmtId="0" fontId="9" fillId="5" borderId="3" xfId="52" applyFont="1" applyFill="1" applyBorder="1" applyAlignment="1">
      <alignment horizontal="center" vertical="center"/>
    </xf>
    <xf numFmtId="0" fontId="9" fillId="5" borderId="4" xfId="52" applyFont="1" applyFill="1" applyBorder="1" applyAlignment="1">
      <alignment horizontal="center" vertical="center"/>
    </xf>
    <xf numFmtId="0" fontId="11" fillId="0" borderId="0" xfId="0" applyFont="1"/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Normal 3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 5" xfId="50"/>
    <cellStyle name="常规 2" xfId="51"/>
    <cellStyle name="常规 3" xfId="52"/>
    <cellStyle name="常规 4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21</xdr:row>
      <xdr:rowOff>133350</xdr:rowOff>
    </xdr:from>
    <xdr:to>
      <xdr:col>2</xdr:col>
      <xdr:colOff>816610</xdr:colOff>
      <xdr:row>35</xdr:row>
      <xdr:rowOff>62230</xdr:rowOff>
    </xdr:to>
    <xdr:pic>
      <xdr:nvPicPr>
        <xdr:cNvPr id="2" name="图片 1" descr="ccd75f1bcc4c0d5014332893c8b3ca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4248150"/>
          <a:ext cx="3283585" cy="2462530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21</xdr:row>
      <xdr:rowOff>133350</xdr:rowOff>
    </xdr:from>
    <xdr:to>
      <xdr:col>6</xdr:col>
      <xdr:colOff>577850</xdr:colOff>
      <xdr:row>35</xdr:row>
      <xdr:rowOff>91440</xdr:rowOff>
    </xdr:to>
    <xdr:pic>
      <xdr:nvPicPr>
        <xdr:cNvPr id="3" name="图片 2" descr="a1367d256b2cd11ee3a38a990295db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24250" y="4248150"/>
          <a:ext cx="3321050" cy="2491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G19" sqref="G19"/>
    </sheetView>
  </sheetViews>
  <sheetFormatPr defaultColWidth="9" defaultRowHeight="14.25" outlineLevelCol="7"/>
  <cols>
    <col min="1" max="1" width="23.5" customWidth="1"/>
    <col min="3" max="3" width="13.375" customWidth="1"/>
    <col min="4" max="4" width="18.375" customWidth="1"/>
    <col min="7" max="7" width="11.125" customWidth="1"/>
    <col min="8" max="8" width="40.75" customWidth="1"/>
  </cols>
  <sheetData>
    <row r="1" ht="16.5" spans="1:8">
      <c r="A1" s="1" t="s">
        <v>0</v>
      </c>
      <c r="B1" s="2" t="s">
        <v>1</v>
      </c>
      <c r="C1" s="3"/>
      <c r="D1" s="3"/>
      <c r="E1" s="3"/>
      <c r="F1" s="3"/>
      <c r="G1" s="3"/>
      <c r="H1" s="4"/>
    </row>
    <row r="2" ht="16.5" spans="1:8">
      <c r="A2" s="1" t="s">
        <v>2</v>
      </c>
      <c r="B2" s="5">
        <v>43783</v>
      </c>
      <c r="C2" s="3"/>
      <c r="D2" s="3"/>
      <c r="E2" s="3"/>
      <c r="F2" s="3"/>
      <c r="G2" s="3"/>
      <c r="H2" s="4"/>
    </row>
    <row r="3" ht="16.5" spans="1:8">
      <c r="A3" s="1" t="s">
        <v>3</v>
      </c>
      <c r="B3" s="2"/>
      <c r="C3" s="3"/>
      <c r="D3" s="3"/>
      <c r="E3" s="3"/>
      <c r="F3" s="3"/>
      <c r="G3" s="3"/>
      <c r="H3" s="4"/>
    </row>
    <row r="4" ht="16.5" spans="1:8">
      <c r="A4" s="1" t="s">
        <v>4</v>
      </c>
      <c r="B4" s="2" t="s">
        <v>5</v>
      </c>
      <c r="C4" s="3"/>
      <c r="D4" s="3"/>
      <c r="E4" s="3"/>
      <c r="F4" s="3"/>
      <c r="G4" s="3"/>
      <c r="H4" s="4"/>
    </row>
    <row r="5" ht="16.5" spans="1:8">
      <c r="A5" s="1" t="s">
        <v>6</v>
      </c>
      <c r="B5" s="2"/>
      <c r="C5" s="3"/>
      <c r="D5" s="3"/>
      <c r="E5" s="3"/>
      <c r="F5" s="3"/>
      <c r="G5" s="3"/>
      <c r="H5" s="4"/>
    </row>
    <row r="6" ht="16.5" spans="1:8">
      <c r="A6" s="1" t="s">
        <v>7</v>
      </c>
      <c r="B6" s="2"/>
      <c r="C6" s="3"/>
      <c r="D6" s="3"/>
      <c r="E6" s="3"/>
      <c r="F6" s="3"/>
      <c r="G6" s="3"/>
      <c r="H6" s="4"/>
    </row>
    <row r="7" ht="15.75" spans="1:8">
      <c r="A7" s="6" t="s">
        <v>8</v>
      </c>
      <c r="B7" s="7" t="s">
        <v>9</v>
      </c>
      <c r="C7" s="8"/>
      <c r="D7" s="9" t="s">
        <v>10</v>
      </c>
      <c r="E7" s="6" t="s">
        <v>11</v>
      </c>
      <c r="F7" s="6" t="s">
        <v>12</v>
      </c>
      <c r="G7" s="10" t="s">
        <v>13</v>
      </c>
      <c r="H7" s="6" t="s">
        <v>14</v>
      </c>
    </row>
    <row r="8" ht="15" spans="1:8">
      <c r="A8" s="11" t="s">
        <v>15</v>
      </c>
      <c r="B8" s="12" t="s">
        <v>16</v>
      </c>
      <c r="C8" s="12"/>
      <c r="D8" s="13">
        <v>14300</v>
      </c>
      <c r="E8" s="14">
        <v>1</v>
      </c>
      <c r="F8" s="12" t="s">
        <v>17</v>
      </c>
      <c r="G8" s="13">
        <f t="shared" ref="G8:G10" si="0">D8*E8</f>
        <v>14300</v>
      </c>
      <c r="H8" s="15" t="s">
        <v>18</v>
      </c>
    </row>
    <row r="9" ht="15" spans="1:8">
      <c r="A9" s="11"/>
      <c r="B9" s="12" t="s">
        <v>19</v>
      </c>
      <c r="C9" s="12"/>
      <c r="D9" s="13">
        <v>568</v>
      </c>
      <c r="E9" s="14">
        <v>10</v>
      </c>
      <c r="F9" s="12" t="s">
        <v>20</v>
      </c>
      <c r="G9" s="13">
        <f t="shared" si="0"/>
        <v>5680</v>
      </c>
      <c r="H9" s="16"/>
    </row>
    <row r="10" ht="15" spans="1:8">
      <c r="A10" s="11"/>
      <c r="B10" s="17" t="s">
        <v>21</v>
      </c>
      <c r="C10" s="17"/>
      <c r="D10" s="18">
        <v>138</v>
      </c>
      <c r="E10" s="19">
        <v>30</v>
      </c>
      <c r="F10" s="17" t="s">
        <v>22</v>
      </c>
      <c r="G10" s="18">
        <f t="shared" si="0"/>
        <v>4140</v>
      </c>
      <c r="H10" s="20"/>
    </row>
    <row r="11" ht="15" spans="1:8">
      <c r="A11" s="11"/>
      <c r="B11" s="21" t="s">
        <v>23</v>
      </c>
      <c r="C11" s="14"/>
      <c r="D11" s="13">
        <v>2380</v>
      </c>
      <c r="E11" s="14">
        <v>12</v>
      </c>
      <c r="F11" s="12" t="s">
        <v>24</v>
      </c>
      <c r="G11" s="13">
        <f>D11*E11</f>
        <v>28560</v>
      </c>
      <c r="H11" s="15"/>
    </row>
    <row r="12" ht="15" spans="1:8">
      <c r="A12" s="11"/>
      <c r="B12" s="21" t="s">
        <v>25</v>
      </c>
      <c r="C12" s="14"/>
      <c r="D12" s="13">
        <v>1500</v>
      </c>
      <c r="E12" s="14">
        <v>1</v>
      </c>
      <c r="F12" s="12" t="s">
        <v>26</v>
      </c>
      <c r="G12" s="13">
        <f>D12*E12</f>
        <v>1500</v>
      </c>
      <c r="H12" s="16" t="s">
        <v>27</v>
      </c>
    </row>
    <row r="13" ht="15" spans="1:8">
      <c r="A13" s="11"/>
      <c r="B13" s="21" t="s">
        <v>28</v>
      </c>
      <c r="C13" s="14"/>
      <c r="D13" s="13">
        <v>8695.76</v>
      </c>
      <c r="E13" s="14">
        <v>1</v>
      </c>
      <c r="F13" s="12" t="s">
        <v>26</v>
      </c>
      <c r="G13" s="13">
        <f>D13*E13</f>
        <v>8695.76</v>
      </c>
      <c r="H13" s="22"/>
    </row>
    <row r="14" ht="15" spans="1:8">
      <c r="A14" s="11"/>
      <c r="B14" s="12" t="s">
        <v>29</v>
      </c>
      <c r="C14" s="14"/>
      <c r="D14" s="13">
        <v>351</v>
      </c>
      <c r="E14" s="14">
        <v>1</v>
      </c>
      <c r="F14" s="12" t="s">
        <v>26</v>
      </c>
      <c r="G14" s="13">
        <f>D14*E14</f>
        <v>351</v>
      </c>
      <c r="H14" s="22" t="s">
        <v>30</v>
      </c>
    </row>
    <row r="15" ht="15" spans="1:8">
      <c r="A15" s="11"/>
      <c r="B15" s="23" t="s">
        <v>31</v>
      </c>
      <c r="C15" s="24"/>
      <c r="D15" s="13">
        <v>500</v>
      </c>
      <c r="E15" s="14">
        <v>1</v>
      </c>
      <c r="F15" s="12" t="s">
        <v>22</v>
      </c>
      <c r="G15" s="13">
        <f>D15*E15</f>
        <v>500</v>
      </c>
      <c r="H15" s="22"/>
    </row>
    <row r="16" ht="15.75" spans="1:8">
      <c r="A16" s="25"/>
      <c r="B16" s="26" t="s">
        <v>32</v>
      </c>
      <c r="C16" s="26"/>
      <c r="D16" s="26"/>
      <c r="E16" s="26"/>
      <c r="F16" s="26"/>
      <c r="G16" s="27">
        <f>SUM(G8:G15)</f>
        <v>63726.76</v>
      </c>
      <c r="H16" s="28"/>
    </row>
    <row r="17" ht="15" spans="1:8">
      <c r="A17" s="29" t="s">
        <v>33</v>
      </c>
      <c r="B17" s="30"/>
      <c r="C17" s="30"/>
      <c r="D17" s="30"/>
      <c r="E17" s="30"/>
      <c r="F17" s="31"/>
      <c r="G17" s="13">
        <f>SUM(G16)</f>
        <v>63726.76</v>
      </c>
      <c r="H17" s="32"/>
    </row>
    <row r="18" ht="15" spans="1:8">
      <c r="A18" s="29" t="s">
        <v>34</v>
      </c>
      <c r="B18" s="30"/>
      <c r="C18" s="30"/>
      <c r="D18" s="30"/>
      <c r="E18" s="30"/>
      <c r="F18" s="31"/>
      <c r="G18" s="13">
        <f>G17*0.1</f>
        <v>6372.676</v>
      </c>
      <c r="H18" s="32"/>
    </row>
    <row r="19" ht="15" spans="1:8">
      <c r="A19" s="33" t="s">
        <v>35</v>
      </c>
      <c r="B19" s="34"/>
      <c r="C19" s="34"/>
      <c r="D19" s="34"/>
      <c r="E19" s="34"/>
      <c r="F19" s="35"/>
      <c r="G19" s="27">
        <f>SUM(G17:G18)</f>
        <v>70099.436</v>
      </c>
      <c r="H19" s="32"/>
    </row>
    <row r="21" spans="1:4">
      <c r="A21" s="36" t="s">
        <v>36</v>
      </c>
      <c r="D21" s="36"/>
    </row>
  </sheetData>
  <mergeCells count="20">
    <mergeCell ref="B1:H1"/>
    <mergeCell ref="B2:H2"/>
    <mergeCell ref="B3:H3"/>
    <mergeCell ref="B4:H4"/>
    <mergeCell ref="B5:H5"/>
    <mergeCell ref="B6:H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E16"/>
    <mergeCell ref="A17:F17"/>
    <mergeCell ref="A18:F18"/>
    <mergeCell ref="A19:F19"/>
    <mergeCell ref="A8:A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北京丰大国际酒店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安欢欢</cp:lastModifiedBy>
  <dcterms:created xsi:type="dcterms:W3CDTF">2008-09-11T17:22:00Z</dcterms:created>
  <dcterms:modified xsi:type="dcterms:W3CDTF">2019-12-10T02:58:05Z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