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济南别克二手车\"/>
    </mc:Choice>
  </mc:AlternateContent>
  <bookViews>
    <workbookView xWindow="120" yWindow="90" windowWidth="15480" windowHeight="7770" activeTab="1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员工差旅明细!$A$1:$K$44</definedName>
  </definedNames>
  <calcPr calcId="152511"/>
</workbook>
</file>

<file path=xl/calcChain.xml><?xml version="1.0" encoding="utf-8"?>
<calcChain xmlns="http://schemas.openxmlformats.org/spreadsheetml/2006/main">
  <c r="G17" i="2" l="1"/>
  <c r="G12" i="2" l="1"/>
  <c r="G13" i="2"/>
  <c r="G14" i="2"/>
  <c r="G15" i="2"/>
  <c r="G16" i="2"/>
  <c r="G18" i="2"/>
  <c r="I43" i="2" l="1"/>
  <c r="I40" i="2"/>
  <c r="G66" i="4" l="1"/>
  <c r="G67" i="4" s="1"/>
  <c r="G72" i="4" s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66" i="4" s="1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F67" i="4" s="1"/>
  <c r="E72" i="4" s="1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F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H35" i="4" s="1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H21" i="4" s="1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9" i="2"/>
  <c r="G20" i="2"/>
  <c r="G21" i="2"/>
  <c r="G22" i="2"/>
  <c r="G23" i="2"/>
  <c r="G11" i="2"/>
  <c r="H67" i="4" l="1"/>
  <c r="C72" i="4" s="1"/>
  <c r="E67" i="4"/>
  <c r="A72" i="4" s="1"/>
  <c r="I72" i="4" s="1"/>
  <c r="J37" i="2"/>
  <c r="J35" i="2"/>
  <c r="J34" i="2"/>
  <c r="F36" i="2"/>
  <c r="F35" i="2"/>
  <c r="F34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4" i="2"/>
  <c r="G27" i="2" s="1"/>
  <c r="G24" i="2"/>
  <c r="H24" i="2"/>
  <c r="B27" i="2" s="1"/>
  <c r="H53" i="3" l="1"/>
  <c r="C58" i="3" s="1"/>
  <c r="I58" i="3" s="1"/>
  <c r="K27" i="2"/>
</calcChain>
</file>

<file path=xl/sharedStrings.xml><?xml version="1.0" encoding="utf-8"?>
<sst xmlns="http://schemas.openxmlformats.org/spreadsheetml/2006/main" count="189" uniqueCount="146">
  <si>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</si>
  <si>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</si>
  <si>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</si>
  <si>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</si>
  <si>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</si>
  <si>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</si>
  <si>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</si>
  <si>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</si>
  <si>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</si>
  <si>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</si>
  <si>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</si>
  <si>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</si>
  <si>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</si>
  <si>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</si>
  <si>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</si>
  <si>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</si>
  <si>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</si>
  <si>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</si>
  <si>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</si>
  <si>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</si>
  <si>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</si>
  <si>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</si>
  <si>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</si>
  <si>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</si>
  <si>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</si>
  <si>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</si>
  <si>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</si>
  <si>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</si>
  <si>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</si>
  <si>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</si>
  <si>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</si>
  <si>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</si>
  <si>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</si>
  <si>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</si>
  <si>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</si>
  <si>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</si>
  <si>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</si>
  <si>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</si>
  <si>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</si>
  <si>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</si>
  <si>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</si>
  <si>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</si>
  <si>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</si>
  <si>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</si>
  <si>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</si>
  <si>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</si>
  <si>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</si>
  <si>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</si>
  <si>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</si>
  <si>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</si>
  <si>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</si>
  <si>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</si>
  <si>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</si>
  <si>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</si>
  <si>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</si>
  <si>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</si>
  <si>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</si>
  <si>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</si>
  <si>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</si>
  <si>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</si>
  <si>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</si>
  <si>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</si>
  <si>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</si>
  <si>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</si>
  <si>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</si>
  <si>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</si>
  <si>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</si>
  <si>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</si>
  <si>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</si>
  <si>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</si>
  <si>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</si>
  <si>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</si>
  <si>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</si>
  <si>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</si>
  <si>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</si>
  <si>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</si>
  <si>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</si>
  <si>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</si>
  <si>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</si>
  <si>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</si>
  <si>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</si>
  <si>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</si>
  <si>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</si>
  <si>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</si>
  <si>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</si>
  <si>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</si>
  <si>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</si>
  <si>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</si>
  <si>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</si>
  <si>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</si>
  <si>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</si>
  <si>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</si>
  <si>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</si>
  <si>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</si>
  <si>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团号：KMO-1703-A15STY603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</si>
  <si>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</si>
  <si>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</si>
  <si>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</si>
  <si>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</si>
  <si>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</si>
  <si>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</si>
  <si>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</si>
  <si>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客户报销</t>
    <phoneticPr fontId="1" type="noConversion"/>
  </si>
  <si>
    <t>客户报销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</si>
  <si>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</si>
  <si>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</si>
  <si>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</si>
  <si>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</si>
  <si>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笔+笔芯+笔记本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</si>
  <si>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</si>
  <si>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图书</t>
    <phoneticPr fontId="1" type="noConversion"/>
  </si>
  <si>
    <t>一号店</t>
    <phoneticPr fontId="1" type="noConversion"/>
  </si>
  <si>
    <t>餐费</t>
    <phoneticPr fontId="1" type="noConversion"/>
  </si>
  <si>
    <t>餐费发票退回重开</t>
    <phoneticPr fontId="1" type="noConversion"/>
  </si>
  <si>
    <t>星巴克</t>
    <phoneticPr fontId="1" type="noConversion"/>
  </si>
  <si>
    <t>京东</t>
    <phoneticPr fontId="1" type="noConversion"/>
  </si>
  <si>
    <t>相纸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</si>
  <si>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</si>
  <si>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</si>
  <si>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</si>
  <si>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</si>
  <si>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</si>
  <si>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</si>
  <si>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</si>
  <si>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</si>
  <si>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</si>
  <si>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</si>
  <si>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</si>
  <si>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</si>
  <si>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</si>
  <si>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</si>
  <si>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</si>
  <si>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</si>
  <si>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</si>
  <si>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高铁票</t>
    <phoneticPr fontId="1" type="noConversion"/>
  </si>
  <si>
    <t>药品</t>
    <phoneticPr fontId="1" type="noConversion"/>
  </si>
  <si>
    <t>酒店-餐厅</t>
    <phoneticPr fontId="1" type="noConversion"/>
  </si>
  <si>
    <t>酒店-火车站</t>
    <phoneticPr fontId="1" type="noConversion"/>
  </si>
  <si>
    <t>火车站-酒店</t>
    <phoneticPr fontId="1" type="noConversion"/>
  </si>
  <si>
    <t>家-火车站</t>
    <phoneticPr fontId="1" type="noConversion"/>
  </si>
  <si>
    <t>火车站-家</t>
    <phoneticPr fontId="1" type="noConversion"/>
  </si>
  <si>
    <t>9.19,9.20,9.21,9.22</t>
    <phoneticPr fontId="1" type="noConversion"/>
  </si>
  <si>
    <t>HMO-1709-A19STY603</t>
    <phoneticPr fontId="1" type="noConversion"/>
  </si>
  <si>
    <t>别克-公司</t>
    <phoneticPr fontId="1" type="noConversion"/>
  </si>
  <si>
    <t>公司-别克</t>
    <phoneticPr fontId="1" type="noConversion"/>
  </si>
  <si>
    <t>9.19-9.22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</si>
</sst>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zoomScaleNormal="100" zoomScaleSheetLayoutView="100" workbookViewId="0">
      <selection activeCell="J8" sqref="J8:J13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9" t="s">
        <v>74</v>
      </c>
      <c r="D2" s="89"/>
      <c r="E2" s="89"/>
      <c r="F2" s="89"/>
      <c r="G2" s="89"/>
      <c r="H2" s="89"/>
      <c r="I2" s="38"/>
      <c r="J2" s="38"/>
      <c r="K2" s="38"/>
      <c r="L2" s="38"/>
    </row>
    <row r="4" spans="1:12" ht="21" customHeight="1">
      <c r="H4" s="90" t="s">
        <v>94</v>
      </c>
      <c r="I4" s="91"/>
      <c r="J4" s="90" t="s">
        <v>80</v>
      </c>
    </row>
    <row r="5" spans="1:12" ht="21" customHeight="1">
      <c r="H5" s="92"/>
      <c r="I5" s="92"/>
      <c r="J5" s="92"/>
    </row>
    <row r="6" spans="1:12" ht="21" customHeight="1">
      <c r="A6" s="93" t="s">
        <v>95</v>
      </c>
      <c r="B6" s="94" t="s">
        <v>0</v>
      </c>
      <c r="C6" s="95" t="s">
        <v>11</v>
      </c>
      <c r="D6" s="95"/>
      <c r="E6" s="95"/>
      <c r="F6" s="96" t="s">
        <v>10</v>
      </c>
      <c r="G6" s="96"/>
      <c r="H6" s="96"/>
      <c r="I6" s="96"/>
      <c r="J6" s="94" t="s">
        <v>96</v>
      </c>
    </row>
    <row r="7" spans="1:12" ht="21" customHeight="1">
      <c r="A7" s="93"/>
      <c r="B7" s="94"/>
      <c r="C7" s="28" t="s">
        <v>97</v>
      </c>
      <c r="D7" s="3" t="s">
        <v>98</v>
      </c>
      <c r="E7" s="51" t="s">
        <v>7</v>
      </c>
      <c r="F7" s="52" t="s">
        <v>15</v>
      </c>
      <c r="G7" s="52" t="s">
        <v>99</v>
      </c>
      <c r="H7" s="52" t="s">
        <v>8</v>
      </c>
      <c r="I7" s="52" t="s">
        <v>47</v>
      </c>
      <c r="J7" s="94"/>
    </row>
    <row r="8" spans="1:12" ht="21" customHeight="1">
      <c r="A8" s="69">
        <v>1</v>
      </c>
      <c r="B8" s="70" t="s">
        <v>100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8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74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74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74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74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>
      <c r="A14" s="76">
        <v>2</v>
      </c>
      <c r="B14" s="82" t="s">
        <v>49</v>
      </c>
      <c r="C14" s="85">
        <v>0</v>
      </c>
      <c r="D14" s="76"/>
      <c r="E14" s="85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3" t="s">
        <v>65</v>
      </c>
    </row>
    <row r="15" spans="1:12" ht="21" customHeight="1">
      <c r="A15" s="81"/>
      <c r="B15" s="84"/>
      <c r="C15" s="87"/>
      <c r="D15" s="81"/>
      <c r="E15" s="87"/>
      <c r="F15" s="50">
        <v>0</v>
      </c>
      <c r="G15" s="50">
        <v>0</v>
      </c>
      <c r="H15" s="50">
        <f t="shared" si="0"/>
        <v>0</v>
      </c>
      <c r="I15" s="2"/>
      <c r="J15" s="74"/>
    </row>
    <row r="16" spans="1:12" s="31" customFormat="1" ht="21" customHeight="1">
      <c r="A16" s="34"/>
      <c r="B16" s="30" t="s">
        <v>101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4191</v>
      </c>
      <c r="G17" s="50">
        <v>0</v>
      </c>
      <c r="H17" s="50">
        <f t="shared" si="0"/>
        <v>4191</v>
      </c>
      <c r="I17" s="2" t="s">
        <v>102</v>
      </c>
      <c r="J17" s="78" t="s">
        <v>66</v>
      </c>
    </row>
    <row r="18" spans="1:10" ht="21" customHeight="1">
      <c r="A18" s="69"/>
      <c r="B18" s="70"/>
      <c r="C18" s="71"/>
      <c r="D18" s="72"/>
      <c r="E18" s="71"/>
      <c r="F18" s="50">
        <v>1343</v>
      </c>
      <c r="G18" s="50">
        <v>0</v>
      </c>
      <c r="H18" s="50">
        <f t="shared" si="0"/>
        <v>1343</v>
      </c>
      <c r="I18" s="2" t="s">
        <v>103</v>
      </c>
      <c r="J18" s="79"/>
    </row>
    <row r="19" spans="1:10" ht="21" customHeight="1">
      <c r="A19" s="69"/>
      <c r="B19" s="70"/>
      <c r="C19" s="71"/>
      <c r="D19" s="72"/>
      <c r="E19" s="71"/>
      <c r="F19" s="50">
        <v>1148</v>
      </c>
      <c r="G19" s="50">
        <v>0</v>
      </c>
      <c r="H19" s="50">
        <f t="shared" si="0"/>
        <v>1148</v>
      </c>
      <c r="I19" s="2" t="s">
        <v>103</v>
      </c>
      <c r="J19" s="79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79"/>
    </row>
    <row r="21" spans="1:10" s="31" customFormat="1" ht="21" customHeight="1">
      <c r="A21" s="34"/>
      <c r="B21" s="30" t="s">
        <v>104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6682</v>
      </c>
      <c r="G21" s="37">
        <f t="shared" ref="G21:H21" si="4">SUM(G17:G20)</f>
        <v>0</v>
      </c>
      <c r="H21" s="37">
        <f t="shared" si="4"/>
        <v>6682</v>
      </c>
      <c r="I21" s="35"/>
      <c r="J21" s="80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8" t="s">
        <v>105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79"/>
    </row>
    <row r="24" spans="1:10" s="31" customFormat="1" ht="21" customHeight="1">
      <c r="A24" s="34"/>
      <c r="B24" s="30" t="s">
        <v>106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0"/>
    </row>
    <row r="25" spans="1:10" ht="21" customHeight="1">
      <c r="A25" s="76">
        <v>5</v>
      </c>
      <c r="B25" s="82" t="s">
        <v>107</v>
      </c>
      <c r="C25" s="85">
        <v>0</v>
      </c>
      <c r="D25" s="76"/>
      <c r="E25" s="85">
        <f t="shared" si="2"/>
        <v>0</v>
      </c>
      <c r="F25" s="50">
        <v>2485.08</v>
      </c>
      <c r="G25" s="50">
        <v>0</v>
      </c>
      <c r="H25" s="50">
        <f t="shared" si="0"/>
        <v>2485.08</v>
      </c>
      <c r="I25" s="2" t="s">
        <v>108</v>
      </c>
      <c r="J25" s="73" t="s">
        <v>109</v>
      </c>
    </row>
    <row r="26" spans="1:10" ht="21" customHeight="1">
      <c r="A26" s="77"/>
      <c r="B26" s="83"/>
      <c r="C26" s="86"/>
      <c r="D26" s="77"/>
      <c r="E26" s="86"/>
      <c r="F26" s="50">
        <v>5036.3</v>
      </c>
      <c r="G26" s="50">
        <v>0</v>
      </c>
      <c r="H26" s="50">
        <f t="shared" si="0"/>
        <v>5036.3</v>
      </c>
      <c r="I26" s="2" t="s">
        <v>110</v>
      </c>
      <c r="J26" s="74"/>
    </row>
    <row r="27" spans="1:10" ht="21" customHeight="1">
      <c r="A27" s="77"/>
      <c r="B27" s="83"/>
      <c r="C27" s="86"/>
      <c r="D27" s="77"/>
      <c r="E27" s="86"/>
      <c r="F27" s="50">
        <v>1828.34</v>
      </c>
      <c r="G27" s="50">
        <v>0</v>
      </c>
      <c r="H27" s="50">
        <f t="shared" si="0"/>
        <v>1828.34</v>
      </c>
      <c r="I27" s="2" t="s">
        <v>111</v>
      </c>
      <c r="J27" s="74"/>
    </row>
    <row r="28" spans="1:10" ht="21" customHeight="1">
      <c r="A28" s="77"/>
      <c r="B28" s="83"/>
      <c r="C28" s="86"/>
      <c r="D28" s="77"/>
      <c r="E28" s="86"/>
      <c r="F28" s="50">
        <v>18886</v>
      </c>
      <c r="G28" s="50">
        <v>0</v>
      </c>
      <c r="H28" s="50">
        <f t="shared" si="0"/>
        <v>18886</v>
      </c>
      <c r="I28" s="2" t="s">
        <v>112</v>
      </c>
      <c r="J28" s="74"/>
    </row>
    <row r="29" spans="1:10" ht="21" customHeight="1">
      <c r="A29" s="77"/>
      <c r="B29" s="83"/>
      <c r="C29" s="86"/>
      <c r="D29" s="77"/>
      <c r="E29" s="86"/>
      <c r="F29" s="50">
        <v>4336</v>
      </c>
      <c r="G29" s="50">
        <v>0</v>
      </c>
      <c r="H29" s="50">
        <f t="shared" si="0"/>
        <v>4336</v>
      </c>
      <c r="I29" s="2" t="s">
        <v>113</v>
      </c>
      <c r="J29" s="74"/>
    </row>
    <row r="30" spans="1:10" ht="21" customHeight="1">
      <c r="A30" s="77"/>
      <c r="B30" s="83"/>
      <c r="C30" s="86"/>
      <c r="D30" s="77"/>
      <c r="E30" s="86"/>
      <c r="F30" s="50">
        <v>3345</v>
      </c>
      <c r="G30" s="50">
        <v>0</v>
      </c>
      <c r="H30" s="50">
        <f t="shared" si="0"/>
        <v>3345</v>
      </c>
      <c r="I30" s="2" t="s">
        <v>114</v>
      </c>
      <c r="J30" s="74"/>
    </row>
    <row r="31" spans="1:10" ht="21" customHeight="1">
      <c r="A31" s="77"/>
      <c r="B31" s="83"/>
      <c r="C31" s="86"/>
      <c r="D31" s="77"/>
      <c r="E31" s="86"/>
      <c r="F31" s="50">
        <v>2129.35</v>
      </c>
      <c r="G31" s="50">
        <v>0</v>
      </c>
      <c r="H31" s="50">
        <f t="shared" si="0"/>
        <v>2129.35</v>
      </c>
      <c r="I31" s="2" t="s">
        <v>115</v>
      </c>
      <c r="J31" s="74"/>
    </row>
    <row r="32" spans="1:10" ht="21" customHeight="1">
      <c r="A32" s="77"/>
      <c r="B32" s="83"/>
      <c r="C32" s="86"/>
      <c r="D32" s="77"/>
      <c r="E32" s="86"/>
      <c r="F32" s="50">
        <v>179</v>
      </c>
      <c r="G32" s="50">
        <v>0</v>
      </c>
      <c r="H32" s="50">
        <f t="shared" si="0"/>
        <v>179</v>
      </c>
      <c r="I32" s="2" t="s">
        <v>116</v>
      </c>
      <c r="J32" s="74"/>
    </row>
    <row r="33" spans="1:10" ht="21" customHeight="1">
      <c r="A33" s="77"/>
      <c r="B33" s="83"/>
      <c r="C33" s="86"/>
      <c r="D33" s="77"/>
      <c r="E33" s="86"/>
      <c r="F33" s="50">
        <v>0</v>
      </c>
      <c r="G33" s="50">
        <v>0</v>
      </c>
      <c r="H33" s="50">
        <f t="shared" si="0"/>
        <v>0</v>
      </c>
      <c r="I33" s="2"/>
      <c r="J33" s="74"/>
    </row>
    <row r="34" spans="1:10" ht="21" customHeight="1">
      <c r="A34" s="81"/>
      <c r="B34" s="84"/>
      <c r="C34" s="87"/>
      <c r="D34" s="81"/>
      <c r="E34" s="87"/>
      <c r="F34" s="50">
        <v>0</v>
      </c>
      <c r="G34" s="50">
        <v>0</v>
      </c>
      <c r="H34" s="50">
        <f t="shared" si="0"/>
        <v>0</v>
      </c>
      <c r="I34" s="2"/>
      <c r="J34" s="74"/>
    </row>
    <row r="35" spans="1:10" s="31" customFormat="1" ht="21" customHeight="1">
      <c r="A35" s="34"/>
      <c r="B35" s="30" t="s">
        <v>117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38225.07</v>
      </c>
      <c r="G35" s="37">
        <f>SUM(G25:G34)</f>
        <v>0</v>
      </c>
      <c r="H35" s="37">
        <f t="shared" ref="H35" si="8">SUM(H25:H34)</f>
        <v>38225.07</v>
      </c>
      <c r="I35" s="35"/>
      <c r="J35" s="75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3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79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79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79"/>
    </row>
    <row r="40" spans="1:10" s="31" customFormat="1" ht="21" customHeight="1">
      <c r="A40" s="34"/>
      <c r="B40" s="30" t="s">
        <v>118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0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6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67"/>
    </row>
    <row r="45" spans="1:10" s="31" customFormat="1" ht="21" customHeight="1">
      <c r="A45" s="34"/>
      <c r="B45" s="30" t="s">
        <v>119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8" t="s">
        <v>120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79"/>
    </row>
    <row r="48" spans="1:10" s="31" customFormat="1" ht="21" customHeight="1">
      <c r="A48" s="34"/>
      <c r="B48" s="30" t="s">
        <v>121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0"/>
    </row>
    <row r="49" spans="1:10" ht="21" customHeight="1">
      <c r="A49" s="69">
        <v>9</v>
      </c>
      <c r="B49" s="70" t="s">
        <v>122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3" t="s">
        <v>123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74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74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5"/>
    </row>
    <row r="53" spans="1:10" ht="21" customHeight="1">
      <c r="A53" s="76">
        <v>10</v>
      </c>
      <c r="B53" s="70" t="s">
        <v>5</v>
      </c>
      <c r="C53" s="71">
        <v>0</v>
      </c>
      <c r="D53" s="72"/>
      <c r="E53" s="71">
        <f t="shared" si="2"/>
        <v>0</v>
      </c>
      <c r="F53" s="55">
        <v>0</v>
      </c>
      <c r="G53" s="56">
        <v>0</v>
      </c>
      <c r="H53" s="55">
        <f t="shared" si="0"/>
        <v>0</v>
      </c>
      <c r="I53" s="57"/>
      <c r="J53" s="66"/>
    </row>
    <row r="54" spans="1:10" ht="21" customHeight="1">
      <c r="A54" s="77"/>
      <c r="B54" s="70"/>
      <c r="C54" s="71"/>
      <c r="D54" s="72"/>
      <c r="E54" s="71"/>
      <c r="F54" s="55">
        <v>0</v>
      </c>
      <c r="G54" s="56">
        <v>0</v>
      </c>
      <c r="H54" s="55">
        <f t="shared" si="0"/>
        <v>0</v>
      </c>
      <c r="I54" s="57"/>
      <c r="J54" s="67"/>
    </row>
    <row r="55" spans="1:10" ht="21" customHeight="1">
      <c r="A55" s="77"/>
      <c r="B55" s="70"/>
      <c r="C55" s="71"/>
      <c r="D55" s="72"/>
      <c r="E55" s="71"/>
      <c r="F55" s="55">
        <v>0</v>
      </c>
      <c r="G55" s="56">
        <v>0</v>
      </c>
      <c r="H55" s="55">
        <f t="shared" si="0"/>
        <v>0</v>
      </c>
      <c r="I55" s="57"/>
      <c r="J55" s="67"/>
    </row>
    <row r="56" spans="1:10" ht="21" customHeight="1">
      <c r="A56" s="77"/>
      <c r="B56" s="70"/>
      <c r="C56" s="71"/>
      <c r="D56" s="72"/>
      <c r="E56" s="71"/>
      <c r="F56" s="55">
        <v>0</v>
      </c>
      <c r="G56" s="56">
        <v>0</v>
      </c>
      <c r="H56" s="55">
        <f t="shared" si="0"/>
        <v>0</v>
      </c>
      <c r="I56" s="57"/>
      <c r="J56" s="67"/>
    </row>
    <row r="57" spans="1:10" ht="21" customHeight="1">
      <c r="A57" s="77"/>
      <c r="B57" s="70"/>
      <c r="C57" s="71"/>
      <c r="D57" s="72"/>
      <c r="E57" s="71"/>
      <c r="F57" s="55">
        <v>0</v>
      </c>
      <c r="G57" s="56">
        <v>0</v>
      </c>
      <c r="H57" s="55">
        <f t="shared" si="0"/>
        <v>0</v>
      </c>
      <c r="I57" s="57"/>
      <c r="J57" s="67"/>
    </row>
    <row r="58" spans="1:10" ht="21" customHeight="1">
      <c r="A58" s="77"/>
      <c r="B58" s="70"/>
      <c r="C58" s="71"/>
      <c r="D58" s="72"/>
      <c r="E58" s="71"/>
      <c r="F58" s="55">
        <v>0</v>
      </c>
      <c r="G58" s="56">
        <v>0</v>
      </c>
      <c r="H58" s="55">
        <f t="shared" si="0"/>
        <v>0</v>
      </c>
      <c r="I58" s="57"/>
      <c r="J58" s="67"/>
    </row>
    <row r="59" spans="1:10" ht="21" customHeight="1">
      <c r="A59" s="77"/>
      <c r="B59" s="70"/>
      <c r="C59" s="71"/>
      <c r="D59" s="72"/>
      <c r="E59" s="71"/>
      <c r="F59" s="55">
        <v>0</v>
      </c>
      <c r="G59" s="56">
        <v>0</v>
      </c>
      <c r="H59" s="55">
        <f t="shared" si="0"/>
        <v>0</v>
      </c>
      <c r="I59" s="57"/>
      <c r="J59" s="67"/>
    </row>
    <row r="60" spans="1:10" ht="21" customHeight="1">
      <c r="A60" s="77"/>
      <c r="B60" s="70"/>
      <c r="C60" s="71"/>
      <c r="D60" s="72"/>
      <c r="E60" s="71"/>
      <c r="F60" s="55">
        <v>0</v>
      </c>
      <c r="G60" s="56">
        <v>0</v>
      </c>
      <c r="H60" s="55">
        <f t="shared" si="0"/>
        <v>0</v>
      </c>
      <c r="I60" s="57"/>
      <c r="J60" s="67"/>
    </row>
    <row r="61" spans="1:10" ht="21" customHeight="1">
      <c r="A61" s="77"/>
      <c r="B61" s="70"/>
      <c r="C61" s="71"/>
      <c r="D61" s="72"/>
      <c r="E61" s="71"/>
      <c r="F61" s="55">
        <v>0</v>
      </c>
      <c r="G61" s="56">
        <v>0</v>
      </c>
      <c r="H61" s="55">
        <f t="shared" si="0"/>
        <v>0</v>
      </c>
      <c r="I61" s="57"/>
      <c r="J61" s="67"/>
    </row>
    <row r="62" spans="1:10" ht="21" customHeight="1">
      <c r="A62" s="77"/>
      <c r="B62" s="70"/>
      <c r="C62" s="71"/>
      <c r="D62" s="72"/>
      <c r="E62" s="71"/>
      <c r="F62" s="55">
        <v>0</v>
      </c>
      <c r="G62" s="56">
        <v>0</v>
      </c>
      <c r="H62" s="55">
        <f t="shared" si="0"/>
        <v>0</v>
      </c>
      <c r="I62" s="57"/>
      <c r="J62" s="67"/>
    </row>
    <row r="63" spans="1:10" ht="21" customHeight="1">
      <c r="A63" s="77"/>
      <c r="B63" s="70"/>
      <c r="C63" s="71"/>
      <c r="D63" s="72"/>
      <c r="E63" s="71"/>
      <c r="F63" s="55">
        <v>0</v>
      </c>
      <c r="G63" s="56">
        <v>0</v>
      </c>
      <c r="H63" s="55">
        <f t="shared" si="0"/>
        <v>0</v>
      </c>
      <c r="I63" s="57"/>
      <c r="J63" s="67"/>
    </row>
    <row r="64" spans="1:10" ht="21" customHeight="1">
      <c r="A64" s="77"/>
      <c r="B64" s="70"/>
      <c r="C64" s="71"/>
      <c r="D64" s="72"/>
      <c r="E64" s="71"/>
      <c r="F64" s="55">
        <v>0</v>
      </c>
      <c r="G64" s="56">
        <v>0</v>
      </c>
      <c r="H64" s="55">
        <f t="shared" si="0"/>
        <v>0</v>
      </c>
      <c r="I64" s="57"/>
      <c r="J64" s="67"/>
    </row>
    <row r="65" spans="1:10" ht="21" customHeight="1">
      <c r="A65" s="77"/>
      <c r="B65" s="70"/>
      <c r="C65" s="71"/>
      <c r="D65" s="72"/>
      <c r="E65" s="71"/>
      <c r="F65" s="55">
        <v>0</v>
      </c>
      <c r="G65" s="56">
        <v>0</v>
      </c>
      <c r="H65" s="55">
        <f t="shared" si="0"/>
        <v>0</v>
      </c>
      <c r="I65" s="57"/>
      <c r="J65" s="67"/>
    </row>
    <row r="66" spans="1:10" s="31" customFormat="1" ht="21" customHeight="1">
      <c r="A66" s="34"/>
      <c r="B66" s="30" t="s">
        <v>124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8"/>
    </row>
    <row r="67" spans="1:10" ht="21" customHeight="1">
      <c r="A67" s="34"/>
      <c r="B67" s="30" t="s">
        <v>125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44907.07</v>
      </c>
      <c r="G67" s="37">
        <f t="shared" si="17"/>
        <v>0</v>
      </c>
      <c r="H67" s="37">
        <f t="shared" si="17"/>
        <v>44907.07</v>
      </c>
      <c r="I67" s="35"/>
      <c r="J67" s="39"/>
    </row>
    <row r="71" spans="1:10" ht="21" customHeight="1">
      <c r="A71" s="61" t="s">
        <v>126</v>
      </c>
      <c r="B71" s="62"/>
      <c r="C71" s="63" t="s">
        <v>127</v>
      </c>
      <c r="D71" s="63"/>
      <c r="E71" s="63" t="s">
        <v>128</v>
      </c>
      <c r="F71" s="63"/>
      <c r="G71" s="63" t="s">
        <v>129</v>
      </c>
      <c r="H71" s="63"/>
      <c r="I71" s="32" t="s">
        <v>130</v>
      </c>
    </row>
    <row r="72" spans="1:10" ht="21" customHeight="1">
      <c r="A72" s="64">
        <f>E67</f>
        <v>0</v>
      </c>
      <c r="B72" s="65"/>
      <c r="C72" s="65">
        <f>H67</f>
        <v>44907.07</v>
      </c>
      <c r="D72" s="65"/>
      <c r="E72" s="65">
        <f>F67</f>
        <v>44907.07</v>
      </c>
      <c r="F72" s="65"/>
      <c r="G72" s="65">
        <f>G67</f>
        <v>0</v>
      </c>
      <c r="H72" s="65"/>
      <c r="I72" s="33">
        <f>A72-C72</f>
        <v>-44907.07</v>
      </c>
    </row>
    <row r="74" spans="1:10" ht="21" customHeight="1">
      <c r="A74" s="40" t="s">
        <v>131</v>
      </c>
      <c r="B74" s="41"/>
      <c r="C74" s="42" t="s">
        <v>132</v>
      </c>
      <c r="D74" s="40"/>
      <c r="E74" s="40" t="s">
        <v>133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25" zoomScale="90" zoomScaleNormal="90" workbookViewId="0">
      <selection activeCell="H21" sqref="H21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9" t="s">
        <v>72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9" t="s">
        <v>92</v>
      </c>
      <c r="G5" s="109"/>
      <c r="H5" s="46" t="s">
        <v>20</v>
      </c>
      <c r="I5" s="8"/>
      <c r="J5" s="109" t="s">
        <v>91</v>
      </c>
      <c r="K5" s="110"/>
    </row>
    <row r="6" spans="2:11" ht="20.149999999999999" customHeight="1">
      <c r="B6" s="9"/>
      <c r="C6" s="10"/>
      <c r="D6" s="11" t="s">
        <v>21</v>
      </c>
      <c r="E6" s="11"/>
      <c r="F6" s="111" t="s">
        <v>89</v>
      </c>
      <c r="G6" s="111"/>
      <c r="H6" s="11" t="s">
        <v>22</v>
      </c>
      <c r="I6" s="10"/>
      <c r="J6" s="111" t="s">
        <v>90</v>
      </c>
      <c r="K6" s="112"/>
    </row>
    <row r="7" spans="2:11" ht="20.149999999999999" customHeight="1">
      <c r="B7" s="9"/>
      <c r="C7" s="10"/>
      <c r="D7" s="11" t="s">
        <v>23</v>
      </c>
      <c r="E7" s="11"/>
      <c r="F7" s="111"/>
      <c r="G7" s="111"/>
      <c r="H7" s="11" t="s">
        <v>24</v>
      </c>
      <c r="I7" s="12"/>
      <c r="J7" s="113">
        <v>43005</v>
      </c>
      <c r="K7" s="112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8" t="s">
        <v>142</v>
      </c>
      <c r="K8" s="119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20" t="s">
        <v>25</v>
      </c>
      <c r="C10" s="121"/>
      <c r="D10" s="16" t="s">
        <v>26</v>
      </c>
      <c r="E10" s="105" t="s">
        <v>27</v>
      </c>
      <c r="F10" s="107"/>
      <c r="G10" s="17" t="s">
        <v>28</v>
      </c>
      <c r="H10" s="18" t="s">
        <v>29</v>
      </c>
      <c r="I10" s="105" t="s">
        <v>30</v>
      </c>
      <c r="J10" s="107"/>
      <c r="K10" s="17" t="s">
        <v>31</v>
      </c>
    </row>
    <row r="11" spans="2:11" ht="20.149999999999999" customHeight="1">
      <c r="B11" s="103">
        <v>1</v>
      </c>
      <c r="C11" s="104"/>
      <c r="D11" s="114" t="s">
        <v>32</v>
      </c>
      <c r="E11" s="103" t="s">
        <v>33</v>
      </c>
      <c r="F11" s="104"/>
      <c r="G11" s="19">
        <f>H11+I11</f>
        <v>797</v>
      </c>
      <c r="H11" s="19">
        <v>797</v>
      </c>
      <c r="I11" s="98">
        <v>0</v>
      </c>
      <c r="J11" s="99"/>
      <c r="K11" s="20" t="s">
        <v>134</v>
      </c>
    </row>
    <row r="12" spans="2:11">
      <c r="B12" s="103">
        <v>2</v>
      </c>
      <c r="C12" s="104"/>
      <c r="D12" s="115"/>
      <c r="E12" s="97" t="s">
        <v>35</v>
      </c>
      <c r="F12" s="97"/>
      <c r="G12" s="60">
        <f t="shared" ref="G12:G18" si="0">H12+I12</f>
        <v>15.1</v>
      </c>
      <c r="H12" s="19">
        <v>15.1</v>
      </c>
      <c r="I12" s="98">
        <v>0</v>
      </c>
      <c r="J12" s="99"/>
      <c r="K12" s="25" t="s">
        <v>136</v>
      </c>
    </row>
    <row r="13" spans="2:11">
      <c r="B13" s="103">
        <v>2</v>
      </c>
      <c r="C13" s="104"/>
      <c r="D13" s="115"/>
      <c r="E13" s="97" t="s">
        <v>35</v>
      </c>
      <c r="F13" s="97"/>
      <c r="G13" s="60">
        <f t="shared" si="0"/>
        <v>63.4</v>
      </c>
      <c r="H13" s="54">
        <v>63.4</v>
      </c>
      <c r="I13" s="98">
        <v>0</v>
      </c>
      <c r="J13" s="99"/>
      <c r="K13" s="25" t="s">
        <v>137</v>
      </c>
    </row>
    <row r="14" spans="2:11">
      <c r="B14" s="103">
        <v>2</v>
      </c>
      <c r="C14" s="104"/>
      <c r="D14" s="115"/>
      <c r="E14" s="97" t="s">
        <v>35</v>
      </c>
      <c r="F14" s="97"/>
      <c r="G14" s="60">
        <f t="shared" si="0"/>
        <v>45.7</v>
      </c>
      <c r="H14" s="54">
        <v>45.7</v>
      </c>
      <c r="I14" s="98">
        <v>0</v>
      </c>
      <c r="J14" s="99"/>
      <c r="K14" s="25" t="s">
        <v>138</v>
      </c>
    </row>
    <row r="15" spans="2:11">
      <c r="B15" s="103">
        <v>2</v>
      </c>
      <c r="C15" s="104"/>
      <c r="D15" s="115"/>
      <c r="E15" s="97" t="s">
        <v>35</v>
      </c>
      <c r="F15" s="97"/>
      <c r="G15" s="60">
        <f t="shared" si="0"/>
        <v>50</v>
      </c>
      <c r="H15" s="54">
        <v>50</v>
      </c>
      <c r="I15" s="98">
        <v>0</v>
      </c>
      <c r="J15" s="99"/>
      <c r="K15" s="25" t="s">
        <v>139</v>
      </c>
    </row>
    <row r="16" spans="2:11">
      <c r="B16" s="103">
        <v>2</v>
      </c>
      <c r="C16" s="104"/>
      <c r="D16" s="115"/>
      <c r="E16" s="97" t="s">
        <v>35</v>
      </c>
      <c r="F16" s="97"/>
      <c r="G16" s="60">
        <f t="shared" si="0"/>
        <v>51</v>
      </c>
      <c r="H16" s="54">
        <v>51</v>
      </c>
      <c r="I16" s="98">
        <v>0</v>
      </c>
      <c r="J16" s="99"/>
      <c r="K16" s="25" t="s">
        <v>140</v>
      </c>
    </row>
    <row r="17" spans="1:11">
      <c r="B17" s="58"/>
      <c r="C17" s="59"/>
      <c r="D17" s="115"/>
      <c r="E17" s="97" t="s">
        <v>35</v>
      </c>
      <c r="F17" s="97"/>
      <c r="G17" s="60">
        <f t="shared" si="0"/>
        <v>58</v>
      </c>
      <c r="H17" s="60">
        <v>58</v>
      </c>
      <c r="I17" s="98">
        <v>0</v>
      </c>
      <c r="J17" s="99"/>
      <c r="K17" s="25" t="s">
        <v>144</v>
      </c>
    </row>
    <row r="18" spans="1:11">
      <c r="B18" s="58"/>
      <c r="C18" s="59"/>
      <c r="D18" s="115"/>
      <c r="E18" s="97" t="s">
        <v>35</v>
      </c>
      <c r="F18" s="97"/>
      <c r="G18" s="60">
        <f t="shared" si="0"/>
        <v>58</v>
      </c>
      <c r="H18" s="60">
        <v>58</v>
      </c>
      <c r="I18" s="98">
        <v>0</v>
      </c>
      <c r="J18" s="99"/>
      <c r="K18" s="25" t="s">
        <v>143</v>
      </c>
    </row>
    <row r="19" spans="1:11" ht="20.149999999999999" customHeight="1">
      <c r="B19" s="103">
        <v>3</v>
      </c>
      <c r="C19" s="104"/>
      <c r="D19" s="115"/>
      <c r="E19" s="103" t="s">
        <v>36</v>
      </c>
      <c r="F19" s="104"/>
      <c r="G19" s="53">
        <f t="shared" ref="G19:G23" si="1">H19+I19</f>
        <v>0</v>
      </c>
      <c r="H19" s="53">
        <v>0</v>
      </c>
      <c r="I19" s="98">
        <v>0</v>
      </c>
      <c r="J19" s="99"/>
      <c r="K19" s="20" t="s">
        <v>34</v>
      </c>
    </row>
    <row r="20" spans="1:11" ht="19.5" customHeight="1">
      <c r="B20" s="103">
        <v>4</v>
      </c>
      <c r="C20" s="104"/>
      <c r="D20" s="115"/>
      <c r="E20" s="103" t="s">
        <v>37</v>
      </c>
      <c r="F20" s="104"/>
      <c r="G20" s="53">
        <f t="shared" si="1"/>
        <v>85</v>
      </c>
      <c r="H20" s="53">
        <v>85</v>
      </c>
      <c r="I20" s="98">
        <v>0</v>
      </c>
      <c r="J20" s="99"/>
      <c r="K20" s="25"/>
    </row>
    <row r="21" spans="1:11">
      <c r="B21" s="103">
        <v>5</v>
      </c>
      <c r="C21" s="104"/>
      <c r="D21" s="114" t="s">
        <v>38</v>
      </c>
      <c r="E21" s="97" t="s">
        <v>135</v>
      </c>
      <c r="F21" s="97"/>
      <c r="G21" s="53">
        <f t="shared" si="1"/>
        <v>22.8</v>
      </c>
      <c r="H21" s="53">
        <v>22.8</v>
      </c>
      <c r="I21" s="98">
        <v>0</v>
      </c>
      <c r="J21" s="99"/>
      <c r="K21" s="25"/>
    </row>
    <row r="22" spans="1:11" ht="20.149999999999999" customHeight="1">
      <c r="B22" s="103">
        <v>6</v>
      </c>
      <c r="C22" s="104"/>
      <c r="D22" s="115"/>
      <c r="E22" s="97"/>
      <c r="F22" s="97"/>
      <c r="G22" s="53">
        <f t="shared" si="1"/>
        <v>0</v>
      </c>
      <c r="H22" s="53">
        <v>0</v>
      </c>
      <c r="I22" s="98">
        <v>0</v>
      </c>
      <c r="J22" s="99"/>
      <c r="K22" s="20"/>
    </row>
    <row r="23" spans="1:11" ht="20.149999999999999" customHeight="1">
      <c r="B23" s="103">
        <v>7</v>
      </c>
      <c r="C23" s="104"/>
      <c r="D23" s="116"/>
      <c r="E23" s="97"/>
      <c r="F23" s="97"/>
      <c r="G23" s="53">
        <f t="shared" si="1"/>
        <v>0</v>
      </c>
      <c r="H23" s="53">
        <v>0</v>
      </c>
      <c r="I23" s="98">
        <v>0</v>
      </c>
      <c r="J23" s="99"/>
      <c r="K23" s="20"/>
    </row>
    <row r="24" spans="1:11" ht="20.149999999999999" customHeight="1">
      <c r="B24" s="105" t="s">
        <v>39</v>
      </c>
      <c r="C24" s="106"/>
      <c r="D24" s="106"/>
      <c r="E24" s="106"/>
      <c r="F24" s="107"/>
      <c r="G24" s="21">
        <f>SUM(G11:G23)</f>
        <v>1246</v>
      </c>
      <c r="H24" s="21">
        <f>SUM(H11:H23)</f>
        <v>1246</v>
      </c>
      <c r="I24" s="101">
        <f>SUM(I11:J23)</f>
        <v>0</v>
      </c>
      <c r="J24" s="102"/>
      <c r="K24" s="22"/>
    </row>
    <row r="25" spans="1:11" ht="20.149999999999999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149999999999999" customHeight="1">
      <c r="B26" s="108" t="s">
        <v>29</v>
      </c>
      <c r="C26" s="108"/>
      <c r="D26" s="108"/>
      <c r="E26" s="108"/>
      <c r="F26" s="108"/>
      <c r="G26" s="108" t="s">
        <v>40</v>
      </c>
      <c r="H26" s="108"/>
      <c r="I26" s="108"/>
      <c r="J26" s="108"/>
      <c r="K26" s="17" t="s">
        <v>41</v>
      </c>
    </row>
    <row r="27" spans="1:11" ht="20.149999999999999" customHeight="1">
      <c r="B27" s="100">
        <f>H24</f>
        <v>1246</v>
      </c>
      <c r="C27" s="100"/>
      <c r="D27" s="100"/>
      <c r="E27" s="100"/>
      <c r="F27" s="100"/>
      <c r="G27" s="100">
        <f>I24</f>
        <v>0</v>
      </c>
      <c r="H27" s="100"/>
      <c r="I27" s="100"/>
      <c r="J27" s="100"/>
      <c r="K27" s="24">
        <f>SUM(B27:J27)</f>
        <v>1246</v>
      </c>
    </row>
    <row r="28" spans="1:11" ht="20.149999999999999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149999999999999" customHeight="1">
      <c r="B29" s="15" t="s">
        <v>42</v>
      </c>
      <c r="C29" s="15"/>
      <c r="D29" s="15"/>
      <c r="E29" s="15"/>
      <c r="F29" s="15" t="s">
        <v>43</v>
      </c>
      <c r="G29" s="15" t="s">
        <v>44</v>
      </c>
      <c r="H29" s="15"/>
      <c r="I29" s="15"/>
      <c r="J29" s="15" t="s">
        <v>45</v>
      </c>
      <c r="K29" s="15"/>
    </row>
    <row r="32" spans="1:11" ht="17.5">
      <c r="A32" s="89" t="s">
        <v>82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</row>
    <row r="34" spans="2:11" ht="20.149999999999999" customHeight="1">
      <c r="B34" s="7"/>
      <c r="C34" s="8"/>
      <c r="D34" s="46" t="s">
        <v>19</v>
      </c>
      <c r="E34" s="46"/>
      <c r="F34" s="109" t="str">
        <f>F5</f>
        <v>陈佳伟</v>
      </c>
      <c r="G34" s="109"/>
      <c r="H34" s="46" t="s">
        <v>20</v>
      </c>
      <c r="I34" s="8"/>
      <c r="J34" s="109" t="str">
        <f>J5</f>
        <v>项目经理</v>
      </c>
      <c r="K34" s="110"/>
    </row>
    <row r="35" spans="2:11" ht="20.149999999999999" customHeight="1">
      <c r="B35" s="9"/>
      <c r="C35" s="10"/>
      <c r="D35" s="11" t="s">
        <v>21</v>
      </c>
      <c r="E35" s="11"/>
      <c r="F35" s="111" t="str">
        <f>F6</f>
        <v>上海</v>
      </c>
      <c r="G35" s="111"/>
      <c r="H35" s="11" t="s">
        <v>22</v>
      </c>
      <c r="I35" s="10"/>
      <c r="J35" s="111" t="str">
        <f>J6</f>
        <v>上海事业部</v>
      </c>
      <c r="K35" s="112"/>
    </row>
    <row r="36" spans="2:11" ht="20.149999999999999" customHeight="1">
      <c r="B36" s="9"/>
      <c r="C36" s="10"/>
      <c r="D36" s="11" t="s">
        <v>23</v>
      </c>
      <c r="E36" s="11"/>
      <c r="F36" s="111">
        <f>F7</f>
        <v>0</v>
      </c>
      <c r="G36" s="111"/>
      <c r="H36" s="11" t="s">
        <v>24</v>
      </c>
      <c r="I36" s="12"/>
      <c r="J36" s="111"/>
      <c r="K36" s="112"/>
    </row>
    <row r="37" spans="2:11" ht="20.149999999999999" customHeight="1">
      <c r="B37" s="13"/>
      <c r="C37" s="14"/>
      <c r="D37" s="47"/>
      <c r="E37" s="47"/>
      <c r="F37" s="48"/>
      <c r="G37" s="48"/>
      <c r="H37" s="47" t="s">
        <v>81</v>
      </c>
      <c r="I37" s="49"/>
      <c r="J37" s="118" t="str">
        <f>J8</f>
        <v>HMO-1709-A19STY603</v>
      </c>
      <c r="K37" s="119"/>
    </row>
    <row r="38" spans="2:11" ht="20.149999999999999" customHeight="1"/>
    <row r="39" spans="2:11" ht="20.149999999999999" customHeight="1">
      <c r="B39" s="97"/>
      <c r="C39" s="97"/>
      <c r="D39" s="44" t="s">
        <v>87</v>
      </c>
      <c r="E39" s="97" t="s">
        <v>88</v>
      </c>
      <c r="F39" s="97"/>
      <c r="G39" s="19" t="s">
        <v>86</v>
      </c>
      <c r="H39" s="19" t="s">
        <v>84</v>
      </c>
      <c r="I39" s="117" t="s">
        <v>85</v>
      </c>
      <c r="J39" s="117"/>
      <c r="K39" s="45" t="s">
        <v>83</v>
      </c>
    </row>
    <row r="40" spans="2:11">
      <c r="B40" s="97">
        <v>1</v>
      </c>
      <c r="C40" s="97"/>
      <c r="D40" s="43" t="s">
        <v>93</v>
      </c>
      <c r="E40" s="97" t="s">
        <v>145</v>
      </c>
      <c r="F40" s="97"/>
      <c r="G40" s="19">
        <v>100</v>
      </c>
      <c r="H40" s="19">
        <v>4</v>
      </c>
      <c r="I40" s="98">
        <f>G40*H40</f>
        <v>400</v>
      </c>
      <c r="J40" s="99"/>
      <c r="K40" s="25" t="s">
        <v>141</v>
      </c>
    </row>
    <row r="41" spans="2:11" ht="20.149999999999999" customHeight="1">
      <c r="B41" s="97">
        <v>2</v>
      </c>
      <c r="C41" s="97"/>
      <c r="D41" s="43"/>
      <c r="E41" s="97"/>
      <c r="F41" s="97"/>
      <c r="G41" s="19"/>
      <c r="H41" s="19"/>
      <c r="I41" s="98"/>
      <c r="J41" s="99"/>
      <c r="K41" s="25"/>
    </row>
    <row r="42" spans="2:11" ht="20.149999999999999" customHeight="1">
      <c r="B42" s="97">
        <v>3</v>
      </c>
      <c r="C42" s="97"/>
      <c r="D42" s="43"/>
      <c r="E42" s="97"/>
      <c r="F42" s="97"/>
      <c r="G42" s="19"/>
      <c r="H42" s="19"/>
      <c r="I42" s="98"/>
      <c r="J42" s="99"/>
      <c r="K42" s="25"/>
    </row>
    <row r="43" spans="2:11" ht="20.149999999999999" customHeight="1">
      <c r="B43" s="105" t="s">
        <v>39</v>
      </c>
      <c r="C43" s="106"/>
      <c r="D43" s="106"/>
      <c r="E43" s="106"/>
      <c r="F43" s="107"/>
      <c r="G43" s="21"/>
      <c r="H43" s="21"/>
      <c r="I43" s="101">
        <f>I40</f>
        <v>400</v>
      </c>
      <c r="J43" s="102"/>
      <c r="K43" s="22"/>
    </row>
    <row r="44" spans="2:11" ht="20.149999999999999" customHeight="1">
      <c r="B44" s="15" t="s">
        <v>42</v>
      </c>
      <c r="C44" s="15"/>
      <c r="D44" s="15"/>
      <c r="E44" s="15"/>
      <c r="F44" s="15" t="s">
        <v>43</v>
      </c>
      <c r="G44" s="15" t="s">
        <v>44</v>
      </c>
      <c r="H44" s="15"/>
      <c r="I44" s="15"/>
      <c r="J44" s="15" t="s">
        <v>45</v>
      </c>
      <c r="K44" s="15"/>
    </row>
  </sheetData>
  <mergeCells count="78">
    <mergeCell ref="B19:C19"/>
    <mergeCell ref="B20:C2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2:C12"/>
    <mergeCell ref="E12:F12"/>
    <mergeCell ref="D11:D20"/>
    <mergeCell ref="I12:J12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E17:F17"/>
    <mergeCell ref="E18:F18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9" t="s">
        <v>74</v>
      </c>
      <c r="D2" s="89"/>
      <c r="E2" s="89"/>
      <c r="F2" s="89"/>
      <c r="G2" s="89"/>
      <c r="H2" s="89"/>
      <c r="I2" s="38"/>
      <c r="J2" s="38"/>
      <c r="K2" s="38"/>
      <c r="L2" s="38"/>
    </row>
    <row r="4" spans="1:12" ht="21" customHeight="1">
      <c r="H4" s="91" t="s">
        <v>79</v>
      </c>
      <c r="I4" s="91"/>
      <c r="J4" s="91" t="s">
        <v>80</v>
      </c>
    </row>
    <row r="5" spans="1:12" ht="21" customHeight="1">
      <c r="H5" s="92"/>
      <c r="I5" s="92"/>
      <c r="J5" s="92"/>
    </row>
    <row r="6" spans="1:12" ht="21" customHeight="1">
      <c r="A6" s="93" t="s">
        <v>46</v>
      </c>
      <c r="B6" s="94" t="s">
        <v>0</v>
      </c>
      <c r="C6" s="95" t="s">
        <v>11</v>
      </c>
      <c r="D6" s="95"/>
      <c r="E6" s="95"/>
      <c r="F6" s="96" t="s">
        <v>10</v>
      </c>
      <c r="G6" s="96"/>
      <c r="H6" s="96"/>
      <c r="I6" s="96"/>
      <c r="J6" s="94" t="s">
        <v>6</v>
      </c>
    </row>
    <row r="7" spans="1:12" ht="21" customHeight="1">
      <c r="A7" s="93"/>
      <c r="B7" s="9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4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8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74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74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>
      <c r="A14" s="76">
        <v>2</v>
      </c>
      <c r="B14" s="82" t="s">
        <v>49</v>
      </c>
      <c r="C14" s="85">
        <v>0</v>
      </c>
      <c r="D14" s="76"/>
      <c r="E14" s="8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3" t="s">
        <v>65</v>
      </c>
    </row>
    <row r="15" spans="1:12" ht="21" customHeight="1">
      <c r="A15" s="81"/>
      <c r="B15" s="84"/>
      <c r="C15" s="87"/>
      <c r="D15" s="81"/>
      <c r="E15" s="87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8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0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76">
        <v>5</v>
      </c>
      <c r="B25" s="82" t="s">
        <v>54</v>
      </c>
      <c r="C25" s="85">
        <v>0</v>
      </c>
      <c r="D25" s="76"/>
      <c r="E25" s="8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3" t="s">
        <v>68</v>
      </c>
    </row>
    <row r="26" spans="1:10" ht="21" customHeight="1">
      <c r="A26" s="81"/>
      <c r="B26" s="84"/>
      <c r="C26" s="87"/>
      <c r="D26" s="81"/>
      <c r="E26" s="87"/>
      <c r="F26" s="36">
        <v>0</v>
      </c>
      <c r="G26" s="36">
        <v>0</v>
      </c>
      <c r="H26" s="36">
        <f t="shared" ref="H26" si="8">F26+G26</f>
        <v>0</v>
      </c>
      <c r="I26" s="2"/>
      <c r="J26" s="74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5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3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3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5"/>
    </row>
    <row r="45" spans="1:10" ht="21" customHeight="1">
      <c r="A45" s="76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>
      <c r="A46" s="77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>
      <c r="A47" s="77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>
      <c r="A48" s="77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>
      <c r="A49" s="77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>
      <c r="A50" s="77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>
      <c r="A51" s="81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1" t="s">
        <v>12</v>
      </c>
      <c r="B57" s="62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>
      <c r="A58" s="64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2017-09-28T07:07:07Z</cp:lastPrinted>
  <dcterms:created xsi:type="dcterms:W3CDTF">2014-04-15T08:52:03Z</dcterms:created>
  <dcterms:modified xsi:type="dcterms:W3CDTF">2017-09-28T08:39:07Z</dcterms:modified>
</cp:coreProperties>
</file>