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<sst xmlns="http://schemas.openxmlformats.org/spreadsheetml/2006/main" count="71" uniqueCount="43">
  <si>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【员工差旅报销单】</t>
  </si>
  <si>
    <t>姓名:</t>
  </si>
  <si>
    <t>张雨馨</t>
  </si>
  <si>
    <t>职位:</t>
  </si>
  <si>
    <t>助理</t>
  </si>
  <si>
    <t>发生地:</t>
  </si>
  <si>
    <t>上海</t>
  </si>
  <si>
    <t>部门:</t>
  </si>
  <si>
    <t>会奖6部</t>
  </si>
  <si>
    <t>发生日期:</t>
  </si>
  <si>
    <t>2024.7.20-2024.7.24</t>
  </si>
  <si>
    <t>报销日期:</t>
  </si>
  <si>
    <t>2024.7.25</t>
  </si>
  <si>
    <t>团号:</t>
  </si>
  <si>
    <t xml:space="preserve"> HMEA-240721-ZJT854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</si>
  <si>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</si>
  <si>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</si>
  <si>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</si>
  <si>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</si>
  <si>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</si>
  <si>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</si>
  <si>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</si>
  <si>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</si>
  <si>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7.20用餐</t>
  </si>
  <si>
    <t>7.21用餐</t>
  </si>
  <si>
    <t>7.23用餐</t>
  </si>
  <si>
    <t>7.24用餐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</si>
  <si>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</si>
  <si>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</si>
  <si>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</si>
  <si>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</si>
  <si>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</si>
  <si>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</si>
  <si>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</si>
  <si>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</si>
  <si>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</si>
  <si>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</si>
  <si>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</si>
  <si>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</si>
  <si>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</si>
  <si>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2024.7.22-2024.7.24</t>
  </si>
  <si>
    <t>2024.7.20-7.21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</si>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</sst>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83820</xdr:colOff>
      <xdr:row>37</xdr:row>
      <xdr:rowOff>126365</xdr:rowOff>
    </xdr:from>
    <xdr:to>
      <xdr:col>7</xdr:col>
      <xdr:colOff>186690</xdr:colOff>
      <xdr:row>48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20" y="9159875"/>
          <a:ext cx="3430905" cy="205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160020</xdr:colOff>
      <xdr:row>37</xdr:row>
      <xdr:rowOff>127000</xdr:rowOff>
    </xdr:from>
    <xdr:to>
      <xdr:col>10</xdr:col>
      <xdr:colOff>123190</xdr:colOff>
      <xdr:row>49</xdr:row>
      <xdr:rowOff>36195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88055" y="9160510"/>
          <a:ext cx="3513455" cy="2103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SheetLayoutView="115" topLeftCell="A8" workbookViewId="0">
      <selection activeCell="M51" sqref="M51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75</v>
      </c>
      <c r="H11" s="22">
        <v>75</v>
      </c>
      <c r="I11" s="32">
        <v>0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42</v>
      </c>
      <c r="H12" s="22">
        <v>0</v>
      </c>
      <c r="I12" s="22">
        <v>42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26</v>
      </c>
      <c r="H13" s="22">
        <v>0</v>
      </c>
      <c r="I13" s="32">
        <v>26</v>
      </c>
      <c r="J13" s="33" t="s">
        <v>25</v>
      </c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9.8</v>
      </c>
      <c r="H14" s="22">
        <v>9.8</v>
      </c>
      <c r="I14" s="22">
        <v>0</v>
      </c>
      <c r="J14" s="33" t="s">
        <v>26</v>
      </c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27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28</v>
      </c>
      <c r="C18" s="24"/>
      <c r="D18" s="24"/>
      <c r="E18" s="24"/>
      <c r="F18" s="17"/>
      <c r="G18" s="25">
        <f>SUM(G11:G17)</f>
        <v>152.8</v>
      </c>
      <c r="H18" s="25">
        <f>SUM(H11:H17)</f>
        <v>84.8</v>
      </c>
      <c r="I18" s="34">
        <f>SUM(I11:I17)</f>
        <v>68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29</v>
      </c>
      <c r="H20" s="18"/>
      <c r="I20" s="18"/>
      <c r="J20" s="18" t="s">
        <v>30</v>
      </c>
    </row>
    <row r="21" ht="20.15" customHeight="1" spans="2:10">
      <c r="B21" s="26">
        <f>H18</f>
        <v>84.8</v>
      </c>
      <c r="C21" s="26"/>
      <c r="D21" s="26"/>
      <c r="E21" s="26"/>
      <c r="F21" s="26"/>
      <c r="G21" s="26">
        <f>I18</f>
        <v>68</v>
      </c>
      <c r="H21" s="26"/>
      <c r="I21" s="26"/>
      <c r="J21" s="37">
        <f>SUM(B21:I21)</f>
        <v>152.8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31</v>
      </c>
      <c r="C23" s="9"/>
      <c r="D23" s="9"/>
      <c r="E23" s="9"/>
      <c r="F23" s="9" t="s">
        <v>32</v>
      </c>
      <c r="G23" s="9" t="s">
        <v>33</v>
      </c>
      <c r="H23" s="9"/>
      <c r="I23" s="9" t="s">
        <v>34</v>
      </c>
      <c r="J23" s="9"/>
    </row>
    <row r="26" ht="17.4" spans="1:10">
      <c r="A26" s="2" t="s">
        <v>35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/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36</v>
      </c>
      <c r="E33" s="23" t="s">
        <v>37</v>
      </c>
      <c r="F33" s="23"/>
      <c r="G33" s="22" t="s">
        <v>38</v>
      </c>
      <c r="H33" s="22" t="s">
        <v>39</v>
      </c>
      <c r="I33" s="22" t="s">
        <v>28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40</v>
      </c>
      <c r="F34" s="23"/>
      <c r="G34" s="22">
        <v>100</v>
      </c>
      <c r="H34" s="22">
        <v>3</v>
      </c>
      <c r="I34" s="32">
        <f>G34*H34</f>
        <v>300</v>
      </c>
      <c r="J34" s="39"/>
    </row>
    <row r="35" ht="20.15" customHeight="1" spans="2:10">
      <c r="B35" s="23">
        <v>2</v>
      </c>
      <c r="C35" s="23"/>
      <c r="D35" s="28" t="s">
        <v>6</v>
      </c>
      <c r="E35" s="23" t="s">
        <v>41</v>
      </c>
      <c r="F35" s="23"/>
      <c r="G35" s="22">
        <v>200</v>
      </c>
      <c r="H35" s="22">
        <v>2</v>
      </c>
      <c r="I35" s="32">
        <f>G35*H35</f>
        <v>400</v>
      </c>
      <c r="J35" s="39"/>
    </row>
    <row r="36" ht="20.15" customHeight="1" spans="2:10">
      <c r="B36" s="16" t="s">
        <v>28</v>
      </c>
      <c r="C36" s="24"/>
      <c r="D36" s="24"/>
      <c r="E36" s="24"/>
      <c r="F36" s="17"/>
      <c r="G36" s="25"/>
      <c r="H36" s="25">
        <f>SUM(H19:H35)</f>
        <v>5</v>
      </c>
      <c r="I36" s="34">
        <f>SUM(I34:I35)</f>
        <v>700</v>
      </c>
      <c r="J36" s="35"/>
    </row>
    <row r="37" ht="20.15" customHeight="1" spans="2:10">
      <c r="B37" s="9" t="s">
        <v>31</v>
      </c>
      <c r="C37" s="9"/>
      <c r="D37" s="9"/>
      <c r="E37" s="9"/>
      <c r="F37" s="9" t="s">
        <v>32</v>
      </c>
      <c r="G37" s="9" t="s">
        <v>33</v>
      </c>
      <c r="H37" s="9"/>
      <c r="I37" s="9" t="s">
        <v>34</v>
      </c>
      <c r="J37" s="9"/>
    </row>
    <row r="42" spans="17:17">
      <c r="Q42" t="s">
        <v>42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2024-07-24T08:09:37Z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