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员工差旅明细!$A$1:$K$51</definedName>
  </definedNames>
  <calcPr calcId="144525"/>
</workbook>
</file>

<file path=xl/sharedStrings.xml><?xml version="1.0" encoding="utf-8"?>
<sst xmlns="http://schemas.openxmlformats.org/spreadsheetml/2006/main" count="103">
  <si>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</si>
  <si>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</si>
  <si>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</si>
  <si>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</si>
  <si>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</si>
  <si>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</si>
  <si>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</si>
  <si>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</si>
  <si>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</si>
  <si>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</si>
  <si>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</si>
  <si>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</si>
  <si>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</si>
  <si>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</si>
  <si>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</si>
  <si>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</si>
  <si>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过路费</t>
  </si>
  <si>
    <t>可用项目：租车费、大交通、过路费、过桥费。
加油费（仅试驾活动可用，且只可使用活动当时当地的加油票）</t>
  </si>
  <si>
    <t>打车费</t>
  </si>
  <si>
    <t>火车票</t>
  </si>
  <si>
    <t>加油费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</si>
  <si>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</si>
  <si>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</si>
  <si>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</si>
  <si>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</si>
  <si>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</si>
  <si>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</si>
  <si>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</si>
  <si>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</si>
  <si>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</si>
  <si>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</si>
  <si>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</si>
  <si>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</si>
  <si>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</si>
  <si>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</si>
  <si>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</si>
  <si>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</si>
  <si>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</si>
  <si>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</si>
  <si>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</si>
  <si>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</si>
  <si>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</si>
  <si>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</si>
  <si>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</si>
  <si>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</si>
  <si>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</si>
  <si>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</si>
  <si>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</si>
  <si>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</si>
  <si>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</si>
  <si>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</si>
  <si>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</si>
  <si>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</si>
  <si>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</si>
  <si>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</si>
  <si>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</si>
  <si>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</si>
  <si>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</si>
  <si>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</si>
  <si>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</si>
  <si>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</si>
  <si>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</si>
  <si>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</si>
  <si>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</t>
  </si>
  <si>
    <t>部门:</t>
  </si>
  <si>
    <t>会奖六部</t>
  </si>
  <si>
    <t>发生日期:</t>
  </si>
  <si>
    <t>8.14-8.16</t>
  </si>
  <si>
    <t>报销日期:</t>
  </si>
  <si>
    <t>团号:</t>
  </si>
  <si>
    <t>HMEA-180814-STY200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</si>
  <si>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</si>
  <si>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</si>
  <si>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</si>
  <si>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</si>
  <si>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</si>
  <si>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</si>
  <si>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</si>
  <si>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</si>
  <si>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</si>
  <si>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8.14 公司-酒店</t>
  </si>
  <si>
    <t>8.14 民生美术馆-酒店</t>
  </si>
  <si>
    <t>8.14 酒店-民生美术馆</t>
  </si>
  <si>
    <t>8.14 酒店-家</t>
  </si>
  <si>
    <t>8.15 家-酒店</t>
  </si>
  <si>
    <t>8.15 酒店-民生美术馆</t>
  </si>
  <si>
    <t>8.15 民生美术馆-酒店</t>
  </si>
  <si>
    <t>8.15 酒店-机场</t>
  </si>
  <si>
    <t>8.15 酒店-家</t>
  </si>
  <si>
    <t>8.16 家-酒店</t>
  </si>
  <si>
    <t>8.16 民生美术馆-酒店</t>
  </si>
  <si>
    <t>8.16 民生美术馆-家</t>
  </si>
  <si>
    <t>8.15 杨宗霖 午餐</t>
  </si>
  <si>
    <t>8.16 杨宗霖 午餐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</si>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</sst>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1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3" borderId="23" applyNumberFormat="0" applyFon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9" fillId="10" borderId="20" applyNumberFormat="0" applyAlignment="0" applyProtection="0">
      <alignment vertical="center"/>
    </xf>
    <xf numFmtId="0" fontId="16" fillId="12" borderId="19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J8" sqref="J8:J13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0.375"/>
    <col min="8" max="8" width="10.37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20</v>
      </c>
      <c r="G8" s="66">
        <v>0</v>
      </c>
      <c r="H8" s="66">
        <f t="shared" ref="H8:H45" si="0">F8+G8</f>
        <v>20</v>
      </c>
      <c r="I8" s="87" t="s">
        <v>16</v>
      </c>
      <c r="J8" s="88" t="s">
        <v>17</v>
      </c>
    </row>
    <row r="9" customHeight="1" spans="1:10">
      <c r="A9" s="64"/>
      <c r="B9" s="65"/>
      <c r="C9" s="66"/>
      <c r="D9" s="67"/>
      <c r="E9" s="66"/>
      <c r="F9" s="66">
        <v>1418.75</v>
      </c>
      <c r="G9" s="66">
        <v>0</v>
      </c>
      <c r="H9" s="66">
        <v>1418.75</v>
      </c>
      <c r="I9" s="87" t="s">
        <v>18</v>
      </c>
      <c r="J9" s="89"/>
    </row>
    <row r="10" customHeight="1" spans="1:10">
      <c r="A10" s="64"/>
      <c r="B10" s="65"/>
      <c r="C10" s="66"/>
      <c r="D10" s="67"/>
      <c r="E10" s="66"/>
      <c r="F10" s="66">
        <v>288</v>
      </c>
      <c r="G10" s="66">
        <v>0</v>
      </c>
      <c r="H10" s="66">
        <f t="shared" si="0"/>
        <v>288</v>
      </c>
      <c r="I10" s="87" t="s">
        <v>19</v>
      </c>
      <c r="J10" s="89"/>
    </row>
    <row r="11" customHeight="1" spans="1:10">
      <c r="A11" s="64"/>
      <c r="B11" s="65"/>
      <c r="C11" s="66"/>
      <c r="D11" s="67"/>
      <c r="E11" s="66"/>
      <c r="F11" s="66">
        <v>2341.33</v>
      </c>
      <c r="G11" s="66">
        <v>0</v>
      </c>
      <c r="H11" s="66">
        <f t="shared" si="0"/>
        <v>2341.33</v>
      </c>
      <c r="I11" s="87" t="s">
        <v>20</v>
      </c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21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4068.08</v>
      </c>
      <c r="G13" s="70">
        <f t="shared" ref="G13:H13" si="1">SUM(G8:G12)</f>
        <v>0</v>
      </c>
      <c r="H13" s="70">
        <f t="shared" si="1"/>
        <v>4068.08</v>
      </c>
      <c r="I13" s="90"/>
      <c r="J13" s="91"/>
    </row>
    <row r="14" customHeight="1" spans="1:10">
      <c r="A14" s="71">
        <v>2</v>
      </c>
      <c r="B14" s="72" t="s">
        <v>22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88" t="s">
        <v>23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3" customFormat="1" customHeight="1" spans="1:10">
      <c r="A16" s="68"/>
      <c r="B16" s="69" t="s">
        <v>24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25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2" t="s">
        <v>26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7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7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7"/>
      <c r="J20" s="93"/>
    </row>
    <row r="21" s="53" customFormat="1" customHeight="1" spans="1:10">
      <c r="A21" s="68"/>
      <c r="B21" s="69" t="s">
        <v>27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28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87"/>
      <c r="J22" s="92" t="s">
        <v>29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7"/>
      <c r="J23" s="93"/>
    </row>
    <row r="24" s="53" customFormat="1" customHeight="1" spans="1:10">
      <c r="A24" s="68"/>
      <c r="B24" s="69" t="s">
        <v>30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31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87"/>
      <c r="J25" s="88" t="s">
        <v>32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87"/>
      <c r="J26" s="89"/>
    </row>
    <row r="27" s="53" customFormat="1" customHeight="1" spans="1:10">
      <c r="A27" s="68"/>
      <c r="B27" s="69" t="s">
        <v>33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34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88" t="s">
        <v>35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7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7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7"/>
      <c r="J31" s="93"/>
    </row>
    <row r="32" s="53" customFormat="1" customHeight="1" spans="1:10">
      <c r="A32" s="68"/>
      <c r="B32" s="69" t="s">
        <v>36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37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87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7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7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7"/>
      <c r="J36" s="96"/>
    </row>
    <row r="37" s="53" customFormat="1" customHeight="1" spans="1:10">
      <c r="A37" s="68"/>
      <c r="B37" s="69" t="s">
        <v>38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39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2" t="s">
        <v>40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7"/>
      <c r="J39" s="93"/>
    </row>
    <row r="40" s="53" customFormat="1" customHeight="1" spans="1:10">
      <c r="A40" s="68"/>
      <c r="B40" s="69" t="s">
        <v>41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42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88" t="s">
        <v>43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7"/>
      <c r="J43" s="89"/>
    </row>
    <row r="44" s="53" customFormat="1" customHeight="1" spans="1:10">
      <c r="A44" s="68"/>
      <c r="B44" s="69" t="s">
        <v>44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45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87"/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87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87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87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87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87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87"/>
      <c r="J51" s="96"/>
    </row>
    <row r="52" s="53" customFormat="1" customHeight="1" spans="1:10">
      <c r="A52" s="68"/>
      <c r="B52" s="69" t="s">
        <v>46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90"/>
      <c r="J52" s="97"/>
    </row>
    <row r="53" customHeight="1" spans="1:10">
      <c r="A53" s="68"/>
      <c r="B53" s="69" t="s">
        <v>47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4068.08</v>
      </c>
      <c r="G53" s="70">
        <f t="shared" si="22"/>
        <v>0</v>
      </c>
      <c r="H53" s="70">
        <f t="shared" si="22"/>
        <v>4068.08</v>
      </c>
      <c r="I53" s="90"/>
      <c r="J53" s="98"/>
    </row>
    <row r="57" customHeight="1" spans="1:9">
      <c r="A57" s="78" t="s">
        <v>48</v>
      </c>
      <c r="B57" s="79"/>
      <c r="C57" s="80" t="s">
        <v>49</v>
      </c>
      <c r="D57" s="80"/>
      <c r="E57" s="80" t="s">
        <v>50</v>
      </c>
      <c r="F57" s="80"/>
      <c r="G57" s="80" t="s">
        <v>51</v>
      </c>
      <c r="H57" s="80"/>
      <c r="I57" s="99" t="s">
        <v>52</v>
      </c>
    </row>
    <row r="58" customHeight="1" spans="1:9">
      <c r="A58" s="81">
        <f>E53</f>
        <v>0</v>
      </c>
      <c r="B58" s="82"/>
      <c r="C58" s="82">
        <f>H53</f>
        <v>4068.08</v>
      </c>
      <c r="D58" s="82"/>
      <c r="E58" s="82">
        <f>F53</f>
        <v>4068.08</v>
      </c>
      <c r="F58" s="82"/>
      <c r="G58" s="82">
        <f>G53</f>
        <v>0</v>
      </c>
      <c r="H58" s="82"/>
      <c r="I58" s="100">
        <f>A58-C58</f>
        <v>-4068.08</v>
      </c>
    </row>
    <row r="60" customHeight="1" spans="1:9">
      <c r="A60" s="83" t="s">
        <v>53</v>
      </c>
      <c r="B60" s="84"/>
      <c r="C60" s="85" t="s">
        <v>54</v>
      </c>
      <c r="D60" s="83"/>
      <c r="E60" s="83" t="s">
        <v>55</v>
      </c>
      <c r="F60" s="83"/>
      <c r="G60" s="83" t="s">
        <v>56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abSelected="1" workbookViewId="0">
      <selection activeCell="N5" sqref="N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8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38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39"/>
    </row>
    <row r="7" ht="20.1" customHeight="1" spans="2:11">
      <c r="B7" s="8"/>
      <c r="C7" s="9"/>
      <c r="D7" s="10" t="s">
        <v>66</v>
      </c>
      <c r="E7" s="10"/>
      <c r="F7" s="11" t="s">
        <v>67</v>
      </c>
      <c r="G7" s="11"/>
      <c r="H7" s="10" t="s">
        <v>68</v>
      </c>
      <c r="I7" s="40"/>
      <c r="J7" s="11">
        <v>9.18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41"/>
      <c r="J8" s="15" t="s">
        <v>70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0.1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>
        <v>0</v>
      </c>
      <c r="H11" s="25"/>
      <c r="I11" s="43"/>
      <c r="J11" s="44"/>
      <c r="K11" s="45"/>
    </row>
    <row r="12" ht="20.1" customHeight="1" spans="2:11">
      <c r="B12" s="22">
        <v>2</v>
      </c>
      <c r="C12" s="23"/>
      <c r="D12" s="26"/>
      <c r="E12" s="27" t="s">
        <v>79</v>
      </c>
      <c r="F12" s="27"/>
      <c r="G12" s="25">
        <v>39.18</v>
      </c>
      <c r="H12" s="25"/>
      <c r="I12" s="43"/>
      <c r="J12" s="44"/>
      <c r="K12" s="45" t="s">
        <v>80</v>
      </c>
    </row>
    <row r="13" ht="20.1" customHeight="1" spans="2:11">
      <c r="B13" s="22"/>
      <c r="C13" s="23"/>
      <c r="D13" s="26"/>
      <c r="E13" s="22"/>
      <c r="F13" s="23"/>
      <c r="G13" s="25">
        <v>15</v>
      </c>
      <c r="H13" s="25"/>
      <c r="I13" s="43"/>
      <c r="J13" s="44"/>
      <c r="K13" s="45" t="s">
        <v>81</v>
      </c>
    </row>
    <row r="14" ht="20.1" customHeight="1" spans="2:11">
      <c r="B14" s="22"/>
      <c r="C14" s="23"/>
      <c r="D14" s="26"/>
      <c r="E14" s="22"/>
      <c r="F14" s="23"/>
      <c r="G14" s="25">
        <v>15</v>
      </c>
      <c r="H14" s="25"/>
      <c r="I14" s="43"/>
      <c r="J14" s="44"/>
      <c r="K14" s="45" t="s">
        <v>82</v>
      </c>
    </row>
    <row r="15" ht="20.1" customHeight="1" spans="2:11">
      <c r="B15" s="22"/>
      <c r="C15" s="23"/>
      <c r="D15" s="26"/>
      <c r="E15" s="22"/>
      <c r="F15" s="23"/>
      <c r="G15" s="25">
        <v>63.12</v>
      </c>
      <c r="H15" s="25"/>
      <c r="I15" s="43"/>
      <c r="J15" s="44"/>
      <c r="K15" s="45" t="s">
        <v>83</v>
      </c>
    </row>
    <row r="16" ht="20.1" customHeight="1" spans="2:11">
      <c r="B16" s="22"/>
      <c r="C16" s="23"/>
      <c r="D16" s="26"/>
      <c r="E16" s="22"/>
      <c r="F16" s="23"/>
      <c r="G16" s="25">
        <v>56</v>
      </c>
      <c r="H16" s="25"/>
      <c r="I16" s="43"/>
      <c r="J16" s="44"/>
      <c r="K16" s="45" t="s">
        <v>84</v>
      </c>
    </row>
    <row r="17" ht="20.1" customHeight="1" spans="2:11">
      <c r="B17" s="22"/>
      <c r="C17" s="23"/>
      <c r="D17" s="26"/>
      <c r="E17" s="22"/>
      <c r="F17" s="23"/>
      <c r="G17" s="25">
        <v>15</v>
      </c>
      <c r="H17" s="25"/>
      <c r="I17" s="43"/>
      <c r="J17" s="44"/>
      <c r="K17" s="45" t="s">
        <v>85</v>
      </c>
    </row>
    <row r="18" ht="20.1" customHeight="1" spans="2:11">
      <c r="B18" s="22"/>
      <c r="C18" s="23"/>
      <c r="D18" s="26"/>
      <c r="E18" s="22"/>
      <c r="F18" s="23"/>
      <c r="G18" s="25">
        <v>22.38</v>
      </c>
      <c r="H18" s="25"/>
      <c r="I18" s="43"/>
      <c r="J18" s="44"/>
      <c r="K18" s="45" t="s">
        <v>86</v>
      </c>
    </row>
    <row r="19" ht="20.1" customHeight="1" spans="2:11">
      <c r="B19" s="22">
        <v>4</v>
      </c>
      <c r="C19" s="23"/>
      <c r="D19" s="26"/>
      <c r="E19" s="22"/>
      <c r="F19" s="23"/>
      <c r="G19" s="25">
        <v>15</v>
      </c>
      <c r="H19" s="25"/>
      <c r="I19" s="43"/>
      <c r="J19" s="44"/>
      <c r="K19" s="45" t="s">
        <v>85</v>
      </c>
    </row>
    <row r="20" ht="20.1" customHeight="1" spans="2:11">
      <c r="B20" s="22"/>
      <c r="C20" s="23"/>
      <c r="D20" s="26"/>
      <c r="E20" s="22"/>
      <c r="F20" s="23"/>
      <c r="G20" s="25">
        <v>13</v>
      </c>
      <c r="H20" s="25"/>
      <c r="I20" s="43"/>
      <c r="J20" s="44"/>
      <c r="K20" s="45" t="s">
        <v>86</v>
      </c>
    </row>
    <row r="21" ht="20.1" customHeight="1" spans="2:11">
      <c r="B21" s="22"/>
      <c r="C21" s="23"/>
      <c r="D21" s="26"/>
      <c r="E21" s="22"/>
      <c r="F21" s="23"/>
      <c r="G21" s="25">
        <v>54.66</v>
      </c>
      <c r="H21" s="25"/>
      <c r="I21" s="43"/>
      <c r="J21" s="44"/>
      <c r="K21" s="45" t="s">
        <v>87</v>
      </c>
    </row>
    <row r="22" ht="20.1" customHeight="1" spans="2:11">
      <c r="B22" s="22"/>
      <c r="C22" s="23"/>
      <c r="D22" s="26"/>
      <c r="E22" s="22"/>
      <c r="F22" s="23"/>
      <c r="G22" s="25">
        <v>122.76</v>
      </c>
      <c r="H22" s="25"/>
      <c r="I22" s="43"/>
      <c r="J22" s="44"/>
      <c r="K22" s="45" t="s">
        <v>88</v>
      </c>
    </row>
    <row r="23" ht="20.1" customHeight="1" spans="2:11">
      <c r="B23" s="22"/>
      <c r="C23" s="23"/>
      <c r="D23" s="26"/>
      <c r="E23" s="22"/>
      <c r="F23" s="23"/>
      <c r="G23" s="25">
        <v>51.68</v>
      </c>
      <c r="H23" s="25"/>
      <c r="I23" s="43"/>
      <c r="J23" s="44"/>
      <c r="K23" s="45" t="s">
        <v>89</v>
      </c>
    </row>
    <row r="24" ht="20.1" customHeight="1" spans="2:11">
      <c r="B24" s="22"/>
      <c r="C24" s="23"/>
      <c r="D24" s="26"/>
      <c r="E24" s="22"/>
      <c r="F24" s="23"/>
      <c r="G24" s="25">
        <v>15</v>
      </c>
      <c r="H24" s="25"/>
      <c r="I24" s="43"/>
      <c r="J24" s="44"/>
      <c r="K24" s="45" t="s">
        <v>90</v>
      </c>
    </row>
    <row r="25" ht="20.1" customHeight="1" spans="2:11">
      <c r="B25" s="22"/>
      <c r="C25" s="23"/>
      <c r="D25" s="26"/>
      <c r="E25" s="22"/>
      <c r="F25" s="23"/>
      <c r="G25" s="25">
        <v>284.09</v>
      </c>
      <c r="H25" s="25"/>
      <c r="I25" s="43"/>
      <c r="J25" s="44"/>
      <c r="K25" s="45" t="s">
        <v>91</v>
      </c>
    </row>
    <row r="26" ht="20.1" customHeight="1" spans="2:11">
      <c r="B26" s="22"/>
      <c r="C26" s="23"/>
      <c r="D26" s="28"/>
      <c r="E26" s="29"/>
      <c r="F26" s="30"/>
      <c r="G26" s="25">
        <v>44</v>
      </c>
      <c r="H26" s="25"/>
      <c r="I26" s="43"/>
      <c r="J26" s="44"/>
      <c r="K26" s="45" t="s">
        <v>92</v>
      </c>
    </row>
    <row r="27" ht="20.1" customHeight="1" spans="2:11">
      <c r="B27" s="22"/>
      <c r="C27" s="23"/>
      <c r="D27" s="28"/>
      <c r="E27" s="29"/>
      <c r="F27" s="30"/>
      <c r="G27" s="25">
        <v>22</v>
      </c>
      <c r="H27" s="25"/>
      <c r="I27" s="43"/>
      <c r="J27" s="44"/>
      <c r="K27" s="45" t="s">
        <v>93</v>
      </c>
    </row>
    <row r="28" ht="20.1" customHeight="1" spans="2:11">
      <c r="B28" s="22">
        <v>5</v>
      </c>
      <c r="C28" s="23"/>
      <c r="D28" s="24" t="s">
        <v>45</v>
      </c>
      <c r="E28" s="27"/>
      <c r="F28" s="27"/>
      <c r="G28" s="25"/>
      <c r="H28" s="25"/>
      <c r="I28" s="43"/>
      <c r="J28" s="44"/>
      <c r="K28" s="45"/>
    </row>
    <row r="29" ht="20.1" customHeight="1" spans="2:11">
      <c r="B29" s="22">
        <v>6</v>
      </c>
      <c r="C29" s="23"/>
      <c r="D29" s="26"/>
      <c r="E29" s="27"/>
      <c r="F29" s="27"/>
      <c r="G29" s="25">
        <v>0</v>
      </c>
      <c r="H29" s="25"/>
      <c r="I29" s="43"/>
      <c r="J29" s="44"/>
      <c r="K29" s="45"/>
    </row>
    <row r="30" ht="20.1" customHeight="1" spans="2:11">
      <c r="B30" s="22">
        <v>7</v>
      </c>
      <c r="C30" s="23"/>
      <c r="D30" s="31"/>
      <c r="E30" s="27"/>
      <c r="F30" s="27"/>
      <c r="G30" s="25">
        <v>0</v>
      </c>
      <c r="H30" s="25"/>
      <c r="I30" s="43"/>
      <c r="J30" s="44"/>
      <c r="K30" s="45"/>
    </row>
    <row r="31" ht="20.1" customHeight="1" spans="2:11">
      <c r="B31" s="19" t="s">
        <v>47</v>
      </c>
      <c r="C31" s="32"/>
      <c r="D31" s="32"/>
      <c r="E31" s="32"/>
      <c r="F31" s="20"/>
      <c r="G31" s="33">
        <f>SUM(G11:G30)</f>
        <v>847.87</v>
      </c>
      <c r="H31" s="33">
        <f>SUM(H11:H30)</f>
        <v>0</v>
      </c>
      <c r="I31" s="46">
        <f>SUM(I11:J30)</f>
        <v>0</v>
      </c>
      <c r="J31" s="47"/>
      <c r="K31" s="48"/>
    </row>
    <row r="32" ht="20.1" customHeight="1" spans="2:11">
      <c r="B32" s="16"/>
      <c r="C32" s="16"/>
      <c r="D32" s="16"/>
      <c r="E32" s="16"/>
      <c r="F32" s="16"/>
      <c r="G32" s="16"/>
      <c r="H32" s="16"/>
      <c r="I32" s="16"/>
      <c r="J32" s="49"/>
      <c r="K32" s="16"/>
    </row>
    <row r="33" ht="20.1" customHeight="1" spans="2:11">
      <c r="B33" s="21" t="s">
        <v>74</v>
      </c>
      <c r="C33" s="21"/>
      <c r="D33" s="21"/>
      <c r="E33" s="21"/>
      <c r="F33" s="21"/>
      <c r="G33" s="21" t="s">
        <v>94</v>
      </c>
      <c r="H33" s="21"/>
      <c r="I33" s="21"/>
      <c r="J33" s="21"/>
      <c r="K33" s="21" t="s">
        <v>95</v>
      </c>
    </row>
    <row r="34" ht="20.1" customHeight="1" spans="2:11">
      <c r="B34" s="34">
        <f>H31</f>
        <v>0</v>
      </c>
      <c r="C34" s="34"/>
      <c r="D34" s="34"/>
      <c r="E34" s="34"/>
      <c r="F34" s="34"/>
      <c r="G34" s="34">
        <f>I31</f>
        <v>0</v>
      </c>
      <c r="H34" s="34"/>
      <c r="I34" s="34"/>
      <c r="J34" s="34"/>
      <c r="K34" s="50">
        <f>SUM(B34:J34)</f>
        <v>0</v>
      </c>
    </row>
    <row r="35" ht="20.1" customHeight="1" spans="2:11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ht="20.1" customHeight="1" spans="2:11">
      <c r="B36" s="16" t="s">
        <v>96</v>
      </c>
      <c r="C36" s="16"/>
      <c r="D36" s="16"/>
      <c r="E36" s="16"/>
      <c r="F36" s="16" t="s">
        <v>54</v>
      </c>
      <c r="G36" s="16" t="s">
        <v>97</v>
      </c>
      <c r="H36" s="16"/>
      <c r="I36" s="16"/>
      <c r="J36" s="16" t="s">
        <v>56</v>
      </c>
      <c r="K36" s="16"/>
    </row>
    <row r="39" ht="18.75" spans="1:11">
      <c r="A39" s="2" t="s">
        <v>98</v>
      </c>
      <c r="B39" s="2"/>
      <c r="C39" s="2"/>
      <c r="D39" s="2"/>
      <c r="E39" s="2"/>
      <c r="F39" s="2"/>
      <c r="G39" s="2"/>
      <c r="H39" s="2"/>
      <c r="I39" s="2"/>
      <c r="J39" s="2"/>
      <c r="K39" s="2"/>
    </row>
    <row r="41" ht="20.1" customHeight="1" spans="2:11">
      <c r="B41" s="4"/>
      <c r="C41" s="5"/>
      <c r="D41" s="6" t="s">
        <v>58</v>
      </c>
      <c r="E41" s="6"/>
      <c r="F41" s="7" t="s">
        <v>59</v>
      </c>
      <c r="G41" s="7"/>
      <c r="H41" s="6" t="s">
        <v>60</v>
      </c>
      <c r="I41" s="5"/>
      <c r="J41" s="7" t="s">
        <v>61</v>
      </c>
      <c r="K41" s="38"/>
    </row>
    <row r="42" ht="20.1" customHeight="1" spans="2:11">
      <c r="B42" s="8"/>
      <c r="C42" s="9"/>
      <c r="D42" s="10" t="s">
        <v>62</v>
      </c>
      <c r="E42" s="10"/>
      <c r="F42" s="11" t="s">
        <v>63</v>
      </c>
      <c r="G42" s="11"/>
      <c r="H42" s="10" t="s">
        <v>64</v>
      </c>
      <c r="I42" s="9"/>
      <c r="J42" s="11" t="s">
        <v>65</v>
      </c>
      <c r="K42" s="39"/>
    </row>
    <row r="43" ht="20.1" customHeight="1" spans="2:11">
      <c r="B43" s="8"/>
      <c r="C43" s="9"/>
      <c r="D43" s="10" t="s">
        <v>66</v>
      </c>
      <c r="E43" s="10"/>
      <c r="F43" s="11" t="s">
        <v>67</v>
      </c>
      <c r="G43" s="11"/>
      <c r="H43" s="10" t="s">
        <v>68</v>
      </c>
      <c r="I43" s="40"/>
      <c r="J43" s="11">
        <v>9.18</v>
      </c>
      <c r="K43" s="39"/>
    </row>
    <row r="44" ht="20.1" customHeight="1" spans="2:11">
      <c r="B44" s="12"/>
      <c r="C44" s="13"/>
      <c r="D44" s="14"/>
      <c r="E44" s="14"/>
      <c r="F44" s="15"/>
      <c r="G44" s="15"/>
      <c r="H44" s="14" t="s">
        <v>69</v>
      </c>
      <c r="I44" s="41"/>
      <c r="J44" s="15" t="s">
        <v>70</v>
      </c>
      <c r="K44" s="42"/>
    </row>
    <row r="45" ht="20.1" customHeight="1"/>
    <row r="46" ht="20.1" customHeight="1" spans="2:11">
      <c r="B46" s="27"/>
      <c r="C46" s="27"/>
      <c r="D46" s="35" t="s">
        <v>99</v>
      </c>
      <c r="E46" s="27" t="s">
        <v>100</v>
      </c>
      <c r="F46" s="27"/>
      <c r="G46" s="25" t="s">
        <v>101</v>
      </c>
      <c r="H46" s="25" t="s">
        <v>102</v>
      </c>
      <c r="I46" s="25" t="s">
        <v>47</v>
      </c>
      <c r="J46" s="25"/>
      <c r="K46" s="51" t="s">
        <v>76</v>
      </c>
    </row>
    <row r="47" ht="20.1" customHeight="1" spans="2:11">
      <c r="B47" s="27">
        <v>1</v>
      </c>
      <c r="C47" s="27"/>
      <c r="D47" s="36" t="s">
        <v>63</v>
      </c>
      <c r="E47" s="27" t="s">
        <v>67</v>
      </c>
      <c r="F47" s="27"/>
      <c r="G47" s="25">
        <v>100</v>
      </c>
      <c r="H47" s="25">
        <v>3</v>
      </c>
      <c r="I47" s="43">
        <f>G47*H47</f>
        <v>300</v>
      </c>
      <c r="J47" s="44"/>
      <c r="K47" s="52"/>
    </row>
    <row r="48" ht="20.1" customHeight="1" spans="2:11">
      <c r="B48" s="27">
        <v>2</v>
      </c>
      <c r="C48" s="27"/>
      <c r="D48" s="36"/>
      <c r="E48" s="27"/>
      <c r="F48" s="27"/>
      <c r="G48" s="25">
        <v>0</v>
      </c>
      <c r="H48" s="25">
        <v>0</v>
      </c>
      <c r="I48" s="43">
        <f t="shared" ref="I48:I49" si="0">G48*H48</f>
        <v>0</v>
      </c>
      <c r="J48" s="44"/>
      <c r="K48" s="52"/>
    </row>
    <row r="49" ht="20.1" customHeight="1" spans="2:11">
      <c r="B49" s="27">
        <v>3</v>
      </c>
      <c r="C49" s="27"/>
      <c r="D49" s="36"/>
      <c r="E49" s="27"/>
      <c r="F49" s="27"/>
      <c r="G49" s="25">
        <v>0</v>
      </c>
      <c r="H49" s="25">
        <v>0</v>
      </c>
      <c r="I49" s="43">
        <f t="shared" si="0"/>
        <v>0</v>
      </c>
      <c r="J49" s="44"/>
      <c r="K49" s="52"/>
    </row>
    <row r="50" ht="20.1" customHeight="1" spans="2:11">
      <c r="B50" s="19" t="s">
        <v>47</v>
      </c>
      <c r="C50" s="32"/>
      <c r="D50" s="32"/>
      <c r="E50" s="32"/>
      <c r="F50" s="20"/>
      <c r="G50" s="33"/>
      <c r="H50" s="33">
        <f>SUM(H32:H49)</f>
        <v>3</v>
      </c>
      <c r="I50" s="46">
        <f>SUM(I47:J49)</f>
        <v>300</v>
      </c>
      <c r="J50" s="47"/>
      <c r="K50" s="48"/>
    </row>
    <row r="51" ht="20.1" customHeight="1" spans="2:11">
      <c r="B51" s="16" t="s">
        <v>96</v>
      </c>
      <c r="C51" s="16"/>
      <c r="D51" s="16"/>
      <c r="E51" s="16"/>
      <c r="F51" s="16" t="s">
        <v>54</v>
      </c>
      <c r="G51" s="16" t="s">
        <v>97</v>
      </c>
      <c r="H51" s="16"/>
      <c r="I51" s="16"/>
      <c r="J51" s="16" t="s">
        <v>56</v>
      </c>
      <c r="K51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F31"/>
    <mergeCell ref="I31:J31"/>
    <mergeCell ref="B33:F33"/>
    <mergeCell ref="G33:J33"/>
    <mergeCell ref="B34:F34"/>
    <mergeCell ref="G34:J34"/>
    <mergeCell ref="A39:K39"/>
    <mergeCell ref="F41:G41"/>
    <mergeCell ref="J41:K41"/>
    <mergeCell ref="F42:G42"/>
    <mergeCell ref="J42:K42"/>
    <mergeCell ref="F43:G43"/>
    <mergeCell ref="J43:K43"/>
    <mergeCell ref="J44:K44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C49"/>
    <mergeCell ref="E49:F49"/>
    <mergeCell ref="I49:J49"/>
    <mergeCell ref="B50:F50"/>
    <mergeCell ref="I50:J50"/>
    <mergeCell ref="D11:D19"/>
    <mergeCell ref="D28:D30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2018-09-18T07:00:26Z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