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7月温鹏远通维景酒店\7月31日\"/>
    </mc:Choice>
  </mc:AlternateContent>
  <xr:revisionPtr revIDLastSave="0" documentId="13_ncr:1_{EE8FC78E-3ABC-4E8A-BDED-2322F656BDD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会议预算报价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8" i="1"/>
  <c r="H38" i="1"/>
  <c r="H29" i="1"/>
  <c r="H30" i="1"/>
  <c r="H21" i="1"/>
  <c r="H22" i="1"/>
  <c r="H13" i="1"/>
  <c r="H11" i="1"/>
  <c r="H10" i="1"/>
  <c r="H39" i="1"/>
  <c r="H12" i="1"/>
  <c r="H14" i="1"/>
  <c r="H31" i="1"/>
  <c r="H25" i="1"/>
  <c r="H26" i="1"/>
  <c r="H42" i="1"/>
  <c r="H43" i="1"/>
  <c r="H44" i="1"/>
  <c r="G34" i="1"/>
  <c r="H34" i="1"/>
  <c r="H35" i="1"/>
  <c r="G47" i="1"/>
  <c r="H47" i="1"/>
  <c r="H48" i="1"/>
  <c r="H49" i="1"/>
</calcChain>
</file>

<file path=xl/sharedStrings.xml><?xml version="1.0" encoding="utf-8"?>
<sst xmlns="http://schemas.openxmlformats.org/spreadsheetml/2006/main" count="168" uniqueCount="95">
  <si>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</si>
  <si>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</si>
  <si>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</si>
  <si>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</si>
  <si>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</si>
  <si>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</si>
  <si>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</si>
  <si>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</si>
  <si>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</si>
  <si>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</si>
  <si>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</si>
  <si>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</si>
  <si>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</si>
  <si>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</si>
  <si>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</si>
  <si>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</si>
  <si>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</si>
  <si>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</si>
  <si>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</si>
  <si>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</si>
  <si>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</si>
  <si>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</si>
  <si>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</si>
  <si>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</si>
  <si>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</si>
  <si>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</si>
  <si>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</si>
  <si>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</si>
  <si>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</si>
  <si>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</si>
  <si>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</si>
  <si>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</si>
  <si>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</si>
  <si>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</si>
  <si>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</si>
  <si>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</si>
  <si>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</si>
  <si>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</si>
  <si>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</si>
  <si>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</si>
  <si>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</si>
  <si>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</si>
  <si>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</si>
  <si>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</si>
  <si>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</si>
  <si>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</si>
  <si>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</si>
  <si>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</si>
  <si>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</si>
  <si>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</si>
  <si>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</si>
  <si>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</si>
  <si>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</si>
  <si>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</si>
  <si>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</si>
  <si>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</si>
  <si>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</si>
  <si>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</si>
  <si>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</si>
  <si>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</si>
  <si>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</si>
  <si>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</si>
  <si>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</si>
  <si>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</si>
  <si>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</si>
  <si>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</si>
  <si>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</si>
  <si>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</si>
  <si>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</si>
  <si>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</si>
  <si>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晚餐</t>
    <phoneticPr fontId="3" type="noConversion"/>
  </si>
  <si>
    <t>康辉集团北京国际会议展览有限公司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</si>
  <si>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</si>
  <si>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</si>
  <si>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</si>
  <si>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</si>
  <si>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</si>
  <si>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</si>
  <si>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>辆/次</t>
    <phoneticPr fontId="7" type="noConversion"/>
  </si>
  <si>
    <t>人/次</t>
    <phoneticPr fontId="7" type="noConversion"/>
  </si>
  <si>
    <t>当地上会人员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</si>
  <si>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</si>
  <si>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</si>
  <si>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</si>
  <si>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</si>
  <si>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含投影幕布</t>
    <phoneticPr fontId="4" type="noConversion"/>
  </si>
  <si>
    <t>最低保底10人</t>
    <phoneticPr fontId="4" type="noConversion"/>
  </si>
  <si>
    <t>北京远通维景酒店</t>
    <phoneticPr fontId="4" type="noConversion"/>
  </si>
  <si>
    <t>耿吴茜 18210062127/gengwuxi@cct.cn</t>
    <phoneticPr fontId="3" type="noConversion"/>
  </si>
  <si>
    <t>酒店自助：7月23日</t>
    <phoneticPr fontId="3" type="noConversion"/>
  </si>
  <si>
    <t>单标同价，含早</t>
    <phoneticPr fontId="4" type="noConversion"/>
  </si>
  <si>
    <t>市内用车</t>
    <phoneticPr fontId="4" type="noConversion"/>
  </si>
  <si>
    <t>普通大床房（7月31日-8月1日，共1晚）</t>
    <phoneticPr fontId="4" type="noConversion"/>
  </si>
  <si>
    <t>普通双床房（7月31日-8月1日，共1晚）</t>
    <phoneticPr fontId="4" type="noConversion"/>
  </si>
  <si>
    <t>会场 7月31日5:30-9:00  多功能厅 136平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</si>
</sst>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3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6" borderId="37" xfId="1" applyFont="1" applyFill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176" fontId="25" fillId="7" borderId="17" xfId="1" applyNumberFormat="1" applyFont="1" applyFill="1" applyBorder="1" applyAlignment="1">
      <alignment horizontal="right" vertical="center"/>
    </xf>
  </cellXfs>
  <cellStyles count="2">
    <cellStyle name="常规" xfId="0" builtinId="0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3"/>
  <sheetViews>
    <sheetView tabSelected="1" topLeftCell="A28" zoomScaleNormal="100" workbookViewId="0">
      <selection activeCell="A35" sqref="A35:G35"/>
    </sheetView>
  </sheetViews>
  <sheetFormatPr defaultColWidth="8.875" defaultRowHeight="20.25" customHeight="1" x14ac:dyDescent="0.2"/>
  <cols>
    <col min="1" max="1" width="8.375" customWidth="1"/>
    <col min="2" max="2" width="26" customWidth="1"/>
    <col min="3" max="3" width="29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9" ht="20.25" customHeight="1" thickBot="1" x14ac:dyDescent="0.25">
      <c r="A2" s="1" t="s">
        <v>0</v>
      </c>
      <c r="B2" s="2"/>
      <c r="C2" s="3" t="s">
        <v>1</v>
      </c>
      <c r="D2" s="112" t="s">
        <v>87</v>
      </c>
      <c r="E2" s="112"/>
      <c r="F2" s="1" t="s">
        <v>2</v>
      </c>
      <c r="G2" s="4" t="s">
        <v>3</v>
      </c>
      <c r="H2" s="113" t="s">
        <v>71</v>
      </c>
      <c r="I2" s="113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114">
        <v>40</v>
      </c>
      <c r="E3" s="114"/>
      <c r="F3" s="1" t="s">
        <v>7</v>
      </c>
      <c r="G3" s="4" t="s">
        <v>8</v>
      </c>
      <c r="H3" s="109" t="s">
        <v>88</v>
      </c>
      <c r="I3" s="109"/>
    </row>
    <row r="4" spans="1:9" ht="20.25" customHeight="1" thickBot="1" x14ac:dyDescent="0.25">
      <c r="A4" s="4" t="s">
        <v>9</v>
      </c>
      <c r="B4" s="6">
        <v>43677</v>
      </c>
      <c r="C4" s="1"/>
      <c r="F4" s="1" t="s">
        <v>10</v>
      </c>
      <c r="G4" s="4" t="s">
        <v>11</v>
      </c>
      <c r="H4" s="108">
        <v>43658</v>
      </c>
      <c r="I4" s="109"/>
    </row>
    <row r="5" spans="1:9" ht="12" customHeight="1" thickBot="1" x14ac:dyDescent="0.25">
      <c r="A5" s="94"/>
      <c r="B5" s="95"/>
      <c r="C5" s="95"/>
      <c r="D5" s="95"/>
      <c r="E5" s="95"/>
      <c r="F5" s="95"/>
      <c r="G5" s="95"/>
      <c r="H5" s="95"/>
      <c r="I5" s="95"/>
    </row>
    <row r="6" spans="1:9" ht="51" customHeight="1" thickTop="1" thickBot="1" x14ac:dyDescent="0.25">
      <c r="A6" s="7" t="s">
        <v>12</v>
      </c>
      <c r="B6" s="96"/>
      <c r="C6" s="96"/>
      <c r="D6" s="96"/>
      <c r="E6" s="96"/>
      <c r="F6" s="96"/>
      <c r="G6" s="96"/>
      <c r="H6" s="97"/>
      <c r="I6" s="98"/>
    </row>
    <row r="7" spans="1:9" ht="20.25" customHeight="1" thickBot="1" x14ac:dyDescent="0.25">
      <c r="A7" s="99" t="s">
        <v>13</v>
      </c>
      <c r="B7" s="100"/>
      <c r="C7" s="100"/>
      <c r="D7" s="100"/>
      <c r="E7" s="100"/>
      <c r="F7" s="100"/>
      <c r="G7" s="99" t="s">
        <v>14</v>
      </c>
      <c r="H7" s="100"/>
      <c r="I7" s="101"/>
    </row>
    <row r="8" spans="1:9" ht="20.25" customHeight="1" x14ac:dyDescent="0.2">
      <c r="A8" s="8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10" t="s">
        <v>23</v>
      </c>
    </row>
    <row r="9" spans="1:9" s="13" customFormat="1" ht="20.100000000000001" customHeight="1" x14ac:dyDescent="0.2">
      <c r="A9" s="11" t="s">
        <v>24</v>
      </c>
      <c r="B9" s="102"/>
      <c r="C9" s="103"/>
      <c r="D9" s="103"/>
      <c r="E9" s="103"/>
      <c r="F9" s="103"/>
      <c r="G9" s="103"/>
      <c r="H9" s="104"/>
      <c r="I9" s="12"/>
    </row>
    <row r="10" spans="1:9" s="13" customFormat="1" ht="14.25" x14ac:dyDescent="0.2">
      <c r="A10" s="14" t="s">
        <v>25</v>
      </c>
      <c r="B10" s="105" t="s">
        <v>87</v>
      </c>
      <c r="C10" s="15" t="s">
        <v>92</v>
      </c>
      <c r="D10" s="16"/>
      <c r="E10" s="16"/>
      <c r="F10" s="17" t="s">
        <v>26</v>
      </c>
      <c r="G10" s="18"/>
      <c r="H10" s="19">
        <f>D10*G10*E10</f>
        <v>0</v>
      </c>
      <c r="I10" s="12"/>
    </row>
    <row r="11" spans="1:9" s="13" customFormat="1" ht="20.100000000000001" customHeight="1" x14ac:dyDescent="0.2">
      <c r="A11" s="14" t="s">
        <v>27</v>
      </c>
      <c r="B11" s="106"/>
      <c r="C11" s="15" t="s">
        <v>93</v>
      </c>
      <c r="D11" s="16"/>
      <c r="E11" s="16"/>
      <c r="F11" s="17" t="s">
        <v>26</v>
      </c>
      <c r="G11" s="18"/>
      <c r="H11" s="19">
        <f>D11*G11*E11</f>
        <v>0</v>
      </c>
      <c r="I11" s="12" t="s">
        <v>90</v>
      </c>
    </row>
    <row r="12" spans="1:9" s="13" customFormat="1" ht="20.100000000000001" customHeight="1" x14ac:dyDescent="0.2">
      <c r="A12" s="14" t="s">
        <v>74</v>
      </c>
      <c r="B12" s="106"/>
      <c r="C12" s="15" t="s">
        <v>94</v>
      </c>
      <c r="D12" s="16">
        <v>1</v>
      </c>
      <c r="E12" s="16">
        <v>1</v>
      </c>
      <c r="F12" s="17" t="s">
        <v>73</v>
      </c>
      <c r="G12" s="18">
        <v>9000</v>
      </c>
      <c r="H12" s="19">
        <f>D12*G12*E12</f>
        <v>9000</v>
      </c>
      <c r="I12" s="36" t="s">
        <v>85</v>
      </c>
    </row>
    <row r="13" spans="1:9" s="13" customFormat="1" ht="20.100000000000001" customHeight="1" x14ac:dyDescent="0.2">
      <c r="A13" s="14" t="s">
        <v>75</v>
      </c>
      <c r="B13" s="107"/>
      <c r="C13" s="15" t="s">
        <v>72</v>
      </c>
      <c r="D13" s="16"/>
      <c r="E13" s="16"/>
      <c r="F13" s="32" t="s">
        <v>76</v>
      </c>
      <c r="G13" s="18"/>
      <c r="H13" s="19">
        <f>D13*G13*E13</f>
        <v>0</v>
      </c>
      <c r="I13" s="36"/>
    </row>
    <row r="14" spans="1:9" ht="20.100000000000001" customHeight="1" thickBot="1" x14ac:dyDescent="0.25">
      <c r="A14" s="89" t="s">
        <v>28</v>
      </c>
      <c r="B14" s="90"/>
      <c r="C14" s="90"/>
      <c r="D14" s="90"/>
      <c r="E14" s="90"/>
      <c r="F14" s="90"/>
      <c r="G14" s="90"/>
      <c r="H14" s="20">
        <f>SUM(H10:H13)</f>
        <v>9000</v>
      </c>
      <c r="I14" s="21"/>
    </row>
    <row r="15" spans="1:9" ht="20.100000000000001" customHeight="1" x14ac:dyDescent="0.2">
      <c r="A15" s="22" t="s">
        <v>15</v>
      </c>
      <c r="B15" s="23" t="s">
        <v>16</v>
      </c>
      <c r="C15" s="23" t="s">
        <v>17</v>
      </c>
      <c r="D15" s="24" t="s">
        <v>18</v>
      </c>
      <c r="E15" s="25" t="s">
        <v>29</v>
      </c>
      <c r="F15" s="23" t="s">
        <v>20</v>
      </c>
      <c r="G15" s="23" t="s">
        <v>21</v>
      </c>
      <c r="H15" s="23" t="s">
        <v>30</v>
      </c>
      <c r="I15" s="26" t="s">
        <v>23</v>
      </c>
    </row>
    <row r="16" spans="1:9" ht="20.100000000000001" customHeight="1" x14ac:dyDescent="0.2">
      <c r="A16" s="27" t="s">
        <v>31</v>
      </c>
      <c r="B16" s="72" t="s">
        <v>32</v>
      </c>
      <c r="C16" s="73"/>
      <c r="D16" s="73"/>
      <c r="E16" s="73"/>
      <c r="F16" s="73"/>
      <c r="G16" s="73"/>
      <c r="H16" s="86"/>
      <c r="I16" s="28"/>
    </row>
    <row r="17" spans="1:9" s="13" customFormat="1" ht="20.100000000000001" customHeight="1" x14ac:dyDescent="0.2">
      <c r="A17" s="29" t="s">
        <v>77</v>
      </c>
      <c r="B17" s="64" t="s">
        <v>70</v>
      </c>
      <c r="C17" s="64" t="s">
        <v>89</v>
      </c>
      <c r="D17" s="65">
        <v>40</v>
      </c>
      <c r="E17" s="66">
        <v>1</v>
      </c>
      <c r="F17" s="32" t="s">
        <v>33</v>
      </c>
      <c r="G17" s="33">
        <v>297</v>
      </c>
      <c r="H17" s="19">
        <f>D17*G17*E17</f>
        <v>11880</v>
      </c>
      <c r="I17" s="36" t="s">
        <v>86</v>
      </c>
    </row>
    <row r="18" spans="1:9" ht="20.100000000000001" customHeight="1" thickBot="1" x14ac:dyDescent="0.25">
      <c r="A18" s="89" t="s">
        <v>28</v>
      </c>
      <c r="B18" s="90"/>
      <c r="C18" s="90"/>
      <c r="D18" s="90"/>
      <c r="E18" s="90"/>
      <c r="F18" s="90"/>
      <c r="G18" s="91"/>
      <c r="H18" s="34">
        <f>SUM(H17:H17)</f>
        <v>11880</v>
      </c>
      <c r="I18" s="28"/>
    </row>
    <row r="19" spans="1:9" ht="20.100000000000001" customHeight="1" x14ac:dyDescent="0.2">
      <c r="A19" s="22" t="s">
        <v>15</v>
      </c>
      <c r="B19" s="23" t="s">
        <v>16</v>
      </c>
      <c r="C19" s="23" t="s">
        <v>17</v>
      </c>
      <c r="D19" s="24" t="s">
        <v>34</v>
      </c>
      <c r="E19" s="24" t="s">
        <v>35</v>
      </c>
      <c r="F19" s="23" t="s">
        <v>20</v>
      </c>
      <c r="G19" s="23" t="s">
        <v>21</v>
      </c>
      <c r="H19" s="23" t="s">
        <v>81</v>
      </c>
      <c r="I19" s="26" t="s">
        <v>23</v>
      </c>
    </row>
    <row r="20" spans="1:9" ht="20.100000000000001" customHeight="1" x14ac:dyDescent="0.2">
      <c r="A20" s="27" t="s">
        <v>36</v>
      </c>
      <c r="B20" s="72" t="s">
        <v>37</v>
      </c>
      <c r="C20" s="73"/>
      <c r="D20" s="73"/>
      <c r="E20" s="73"/>
      <c r="F20" s="73"/>
      <c r="G20" s="73"/>
      <c r="H20" s="86"/>
      <c r="I20" s="28"/>
    </row>
    <row r="21" spans="1:9" s="13" customFormat="1" ht="20.100000000000001" customHeight="1" x14ac:dyDescent="0.2">
      <c r="A21" s="67" t="s">
        <v>38</v>
      </c>
      <c r="B21" s="35" t="s">
        <v>91</v>
      </c>
      <c r="C21" s="36"/>
      <c r="D21" s="14">
        <v>8</v>
      </c>
      <c r="E21" s="14">
        <v>1</v>
      </c>
      <c r="F21" s="32" t="s">
        <v>78</v>
      </c>
      <c r="G21" s="19">
        <v>260</v>
      </c>
      <c r="H21" s="19">
        <f>D21*G21*E21</f>
        <v>2080</v>
      </c>
      <c r="I21" s="68"/>
    </row>
    <row r="22" spans="1:9" ht="20.100000000000001" customHeight="1" thickBot="1" x14ac:dyDescent="0.25">
      <c r="A22" s="89" t="s">
        <v>28</v>
      </c>
      <c r="B22" s="90"/>
      <c r="C22" s="90"/>
      <c r="D22" s="90"/>
      <c r="E22" s="90"/>
      <c r="F22" s="90"/>
      <c r="G22" s="91"/>
      <c r="H22" s="34">
        <f>SUM(H21:H21)</f>
        <v>2080</v>
      </c>
      <c r="I22" s="28"/>
    </row>
    <row r="23" spans="1:9" ht="20.100000000000001" customHeight="1" x14ac:dyDescent="0.2">
      <c r="A23" s="22" t="s">
        <v>15</v>
      </c>
      <c r="B23" s="23" t="s">
        <v>16</v>
      </c>
      <c r="C23" s="23" t="s">
        <v>17</v>
      </c>
      <c r="D23" s="83" t="s">
        <v>34</v>
      </c>
      <c r="E23" s="84"/>
      <c r="F23" s="23" t="s">
        <v>20</v>
      </c>
      <c r="G23" s="23" t="s">
        <v>21</v>
      </c>
      <c r="H23" s="23" t="s">
        <v>30</v>
      </c>
      <c r="I23" s="26" t="s">
        <v>23</v>
      </c>
    </row>
    <row r="24" spans="1:9" ht="20.100000000000001" customHeight="1" x14ac:dyDescent="0.2">
      <c r="A24" s="27" t="s">
        <v>39</v>
      </c>
      <c r="B24" s="72" t="s">
        <v>40</v>
      </c>
      <c r="C24" s="73"/>
      <c r="D24" s="73"/>
      <c r="E24" s="73"/>
      <c r="F24" s="73"/>
      <c r="G24" s="73"/>
      <c r="H24" s="86"/>
      <c r="I24" s="37"/>
    </row>
    <row r="25" spans="1:9" s="13" customFormat="1" ht="20.100000000000001" customHeight="1" x14ac:dyDescent="0.2">
      <c r="A25" s="38" t="s">
        <v>41</v>
      </c>
      <c r="B25" s="30"/>
      <c r="C25" s="39"/>
      <c r="D25" s="87"/>
      <c r="E25" s="88"/>
      <c r="F25" s="32" t="s">
        <v>33</v>
      </c>
      <c r="G25" s="31"/>
      <c r="H25" s="19">
        <f t="shared" ref="H25" si="0">D25*G25</f>
        <v>0</v>
      </c>
      <c r="I25" s="40"/>
    </row>
    <row r="26" spans="1:9" ht="20.100000000000001" customHeight="1" thickBot="1" x14ac:dyDescent="0.25">
      <c r="A26" s="89" t="s">
        <v>28</v>
      </c>
      <c r="B26" s="90"/>
      <c r="C26" s="90"/>
      <c r="D26" s="90"/>
      <c r="E26" s="90"/>
      <c r="F26" s="90"/>
      <c r="G26" s="91"/>
      <c r="H26" s="34">
        <f>SUM(H25:H25)</f>
        <v>0</v>
      </c>
      <c r="I26" s="37"/>
    </row>
    <row r="27" spans="1:9" ht="20.25" customHeight="1" thickBot="1" x14ac:dyDescent="0.25">
      <c r="A27" s="41" t="s">
        <v>15</v>
      </c>
      <c r="B27" s="42" t="s">
        <v>16</v>
      </c>
      <c r="C27" s="42" t="s">
        <v>17</v>
      </c>
      <c r="D27" s="43" t="s">
        <v>42</v>
      </c>
      <c r="E27" s="44" t="s">
        <v>43</v>
      </c>
      <c r="F27" s="42" t="s">
        <v>20</v>
      </c>
      <c r="G27" s="42" t="s">
        <v>21</v>
      </c>
      <c r="H27" s="42" t="s">
        <v>30</v>
      </c>
      <c r="I27" s="45" t="s">
        <v>23</v>
      </c>
    </row>
    <row r="28" spans="1:9" ht="20.25" customHeight="1" x14ac:dyDescent="0.2">
      <c r="A28" s="27" t="s">
        <v>44</v>
      </c>
      <c r="B28" s="92" t="s">
        <v>45</v>
      </c>
      <c r="C28" s="92"/>
      <c r="D28" s="92"/>
      <c r="E28" s="92"/>
      <c r="F28" s="92"/>
      <c r="G28" s="92"/>
      <c r="H28" s="92"/>
      <c r="I28" s="93"/>
    </row>
    <row r="29" spans="1:9" s="13" customFormat="1" ht="20.25" customHeight="1" x14ac:dyDescent="0.2">
      <c r="A29" s="14" t="s">
        <v>46</v>
      </c>
      <c r="B29" s="30" t="s">
        <v>80</v>
      </c>
      <c r="C29" s="69"/>
      <c r="D29" s="14"/>
      <c r="E29" s="14"/>
      <c r="F29" s="32" t="s">
        <v>47</v>
      </c>
      <c r="G29" s="19"/>
      <c r="H29" s="19">
        <f>D29*E29*G29</f>
        <v>0</v>
      </c>
      <c r="I29" s="36"/>
    </row>
    <row r="30" spans="1:9" ht="20.25" customHeight="1" x14ac:dyDescent="0.2">
      <c r="A30" s="89" t="s">
        <v>28</v>
      </c>
      <c r="B30" s="90"/>
      <c r="C30" s="90"/>
      <c r="D30" s="90"/>
      <c r="E30" s="90"/>
      <c r="F30" s="90"/>
      <c r="G30" s="91"/>
      <c r="H30" s="34">
        <f>SUM(H29:H29)</f>
        <v>0</v>
      </c>
      <c r="I30" s="70"/>
    </row>
    <row r="31" spans="1:9" ht="20.25" customHeight="1" thickBot="1" x14ac:dyDescent="0.25">
      <c r="A31" s="46" t="s">
        <v>48</v>
      </c>
      <c r="B31" s="47"/>
      <c r="C31" s="47"/>
      <c r="D31" s="48"/>
      <c r="E31" s="48"/>
      <c r="F31" s="47"/>
      <c r="G31" s="49"/>
      <c r="H31" s="50">
        <f>H14+H18+H22+H26+H30</f>
        <v>22960</v>
      </c>
      <c r="I31" s="51"/>
    </row>
    <row r="32" spans="1:9" ht="20.25" customHeight="1" x14ac:dyDescent="0.2">
      <c r="A32" s="22" t="s">
        <v>15</v>
      </c>
      <c r="B32" s="23" t="s">
        <v>16</v>
      </c>
      <c r="C32" s="23" t="s">
        <v>17</v>
      </c>
      <c r="D32" s="83" t="s">
        <v>34</v>
      </c>
      <c r="E32" s="84"/>
      <c r="F32" s="23" t="s">
        <v>20</v>
      </c>
      <c r="G32" s="23" t="s">
        <v>21</v>
      </c>
      <c r="H32" s="23" t="s">
        <v>30</v>
      </c>
      <c r="I32" s="26" t="s">
        <v>23</v>
      </c>
    </row>
    <row r="33" spans="1:9" ht="20.25" customHeight="1" x14ac:dyDescent="0.2">
      <c r="A33" s="27" t="s">
        <v>49</v>
      </c>
      <c r="B33" s="72" t="s">
        <v>50</v>
      </c>
      <c r="C33" s="73"/>
      <c r="D33" s="73"/>
      <c r="E33" s="73"/>
      <c r="F33" s="73"/>
      <c r="G33" s="73"/>
      <c r="H33" s="73"/>
      <c r="I33" s="74"/>
    </row>
    <row r="34" spans="1:9" s="13" customFormat="1" ht="20.25" customHeight="1" x14ac:dyDescent="0.2">
      <c r="A34" s="29" t="s">
        <v>51</v>
      </c>
      <c r="B34" s="36" t="s">
        <v>82</v>
      </c>
      <c r="C34" s="36"/>
      <c r="D34" s="75">
        <v>0.1</v>
      </c>
      <c r="E34" s="76"/>
      <c r="F34" s="52" t="s">
        <v>84</v>
      </c>
      <c r="G34" s="53">
        <f>H31</f>
        <v>22960</v>
      </c>
      <c r="H34" s="19">
        <f>D34*G34</f>
        <v>2296</v>
      </c>
      <c r="I34" s="12"/>
    </row>
    <row r="35" spans="1:9" ht="20.25" customHeight="1" thickBot="1" x14ac:dyDescent="0.25">
      <c r="A35" s="77" t="s">
        <v>28</v>
      </c>
      <c r="B35" s="78"/>
      <c r="C35" s="78"/>
      <c r="D35" s="85"/>
      <c r="E35" s="85"/>
      <c r="F35" s="78"/>
      <c r="G35" s="79"/>
      <c r="H35" s="54">
        <f>SUM(H34:H34)</f>
        <v>2296</v>
      </c>
      <c r="I35" s="55"/>
    </row>
    <row r="36" spans="1:9" ht="20.25" customHeight="1" x14ac:dyDescent="0.2">
      <c r="A36" s="22" t="s">
        <v>15</v>
      </c>
      <c r="B36" s="23" t="s">
        <v>16</v>
      </c>
      <c r="C36" s="23" t="s">
        <v>17</v>
      </c>
      <c r="D36" s="24" t="s">
        <v>18</v>
      </c>
      <c r="E36" s="24" t="s">
        <v>52</v>
      </c>
      <c r="F36" s="23" t="s">
        <v>20</v>
      </c>
      <c r="G36" s="23" t="s">
        <v>21</v>
      </c>
      <c r="H36" s="23" t="s">
        <v>30</v>
      </c>
      <c r="I36" s="26" t="s">
        <v>23</v>
      </c>
    </row>
    <row r="37" spans="1:9" ht="20.25" customHeight="1" x14ac:dyDescent="0.2">
      <c r="A37" s="27" t="s">
        <v>53</v>
      </c>
      <c r="B37" s="72" t="s">
        <v>54</v>
      </c>
      <c r="C37" s="73"/>
      <c r="D37" s="73"/>
      <c r="E37" s="73"/>
      <c r="F37" s="73"/>
      <c r="G37" s="73"/>
      <c r="H37" s="73"/>
      <c r="I37" s="74"/>
    </row>
    <row r="38" spans="1:9" ht="20.25" customHeight="1" x14ac:dyDescent="0.2">
      <c r="A38" s="29" t="s">
        <v>55</v>
      </c>
      <c r="B38" s="71" t="s">
        <v>56</v>
      </c>
      <c r="C38" s="36"/>
      <c r="D38" s="16"/>
      <c r="E38" s="16"/>
      <c r="F38" s="17" t="s">
        <v>79</v>
      </c>
      <c r="G38" s="53"/>
      <c r="H38" s="19">
        <f>D38*E38*G38</f>
        <v>0</v>
      </c>
      <c r="I38" s="63"/>
    </row>
    <row r="39" spans="1:9" ht="20.25" customHeight="1" thickBot="1" x14ac:dyDescent="0.25">
      <c r="A39" s="77" t="s">
        <v>28</v>
      </c>
      <c r="B39" s="78"/>
      <c r="C39" s="78"/>
      <c r="D39" s="78"/>
      <c r="E39" s="78"/>
      <c r="F39" s="78"/>
      <c r="G39" s="79"/>
      <c r="H39" s="54">
        <f>SUM(H38:H38)</f>
        <v>0</v>
      </c>
      <c r="I39" s="56"/>
    </row>
    <row r="40" spans="1:9" ht="20.25" customHeight="1" x14ac:dyDescent="0.2">
      <c r="A40" s="22" t="s">
        <v>15</v>
      </c>
      <c r="B40" s="23" t="s">
        <v>16</v>
      </c>
      <c r="C40" s="23" t="s">
        <v>17</v>
      </c>
      <c r="D40" s="83" t="s">
        <v>18</v>
      </c>
      <c r="E40" s="84"/>
      <c r="F40" s="23" t="s">
        <v>20</v>
      </c>
      <c r="G40" s="23" t="s">
        <v>21</v>
      </c>
      <c r="H40" s="23" t="s">
        <v>30</v>
      </c>
      <c r="I40" s="26" t="s">
        <v>23</v>
      </c>
    </row>
    <row r="41" spans="1:9" ht="20.25" customHeight="1" x14ac:dyDescent="0.2">
      <c r="A41" s="27" t="s">
        <v>57</v>
      </c>
      <c r="B41" s="72" t="s">
        <v>58</v>
      </c>
      <c r="C41" s="73"/>
      <c r="D41" s="73"/>
      <c r="E41" s="73"/>
      <c r="F41" s="73"/>
      <c r="G41" s="73"/>
      <c r="H41" s="73"/>
      <c r="I41" s="74"/>
    </row>
    <row r="42" spans="1:9" s="13" customFormat="1" ht="20.25" customHeight="1" x14ac:dyDescent="0.2">
      <c r="A42" s="29" t="s">
        <v>59</v>
      </c>
      <c r="B42" s="30" t="s">
        <v>60</v>
      </c>
      <c r="C42" s="30"/>
      <c r="D42" s="14"/>
      <c r="E42" s="14"/>
      <c r="F42" s="32" t="s">
        <v>61</v>
      </c>
      <c r="G42" s="53"/>
      <c r="H42" s="19">
        <f>D42*E42*G42</f>
        <v>0</v>
      </c>
      <c r="I42" s="12"/>
    </row>
    <row r="43" spans="1:9" s="13" customFormat="1" ht="20.25" customHeight="1" x14ac:dyDescent="0.2">
      <c r="A43" s="29" t="s">
        <v>62</v>
      </c>
      <c r="B43" s="30" t="s">
        <v>63</v>
      </c>
      <c r="C43" s="30"/>
      <c r="D43" s="14"/>
      <c r="E43" s="14"/>
      <c r="F43" s="32" t="s">
        <v>61</v>
      </c>
      <c r="G43" s="19"/>
      <c r="H43" s="19">
        <f t="shared" ref="H43" si="1">D43*E43*G43</f>
        <v>0</v>
      </c>
      <c r="I43" s="12"/>
    </row>
    <row r="44" spans="1:9" ht="20.25" customHeight="1" thickBot="1" x14ac:dyDescent="0.25">
      <c r="A44" s="77" t="s">
        <v>28</v>
      </c>
      <c r="B44" s="78"/>
      <c r="C44" s="78"/>
      <c r="D44" s="78"/>
      <c r="E44" s="78"/>
      <c r="F44" s="78"/>
      <c r="G44" s="79"/>
      <c r="H44" s="54">
        <f>SUM(H42:H43)</f>
        <v>0</v>
      </c>
      <c r="I44" s="56"/>
    </row>
    <row r="45" spans="1:9" ht="20.25" customHeight="1" x14ac:dyDescent="0.2">
      <c r="A45" s="22" t="s">
        <v>15</v>
      </c>
      <c r="B45" s="23" t="s">
        <v>16</v>
      </c>
      <c r="C45" s="23" t="s">
        <v>17</v>
      </c>
      <c r="D45" s="83" t="s">
        <v>34</v>
      </c>
      <c r="E45" s="84"/>
      <c r="F45" s="23" t="s">
        <v>20</v>
      </c>
      <c r="G45" s="23" t="s">
        <v>21</v>
      </c>
      <c r="H45" s="23" t="s">
        <v>30</v>
      </c>
      <c r="I45" s="26" t="s">
        <v>23</v>
      </c>
    </row>
    <row r="46" spans="1:9" ht="20.25" customHeight="1" x14ac:dyDescent="0.2">
      <c r="A46" s="27" t="s">
        <v>64</v>
      </c>
      <c r="B46" s="72" t="s">
        <v>65</v>
      </c>
      <c r="C46" s="73"/>
      <c r="D46" s="73"/>
      <c r="E46" s="73"/>
      <c r="F46" s="73"/>
      <c r="G46" s="73"/>
      <c r="H46" s="73"/>
      <c r="I46" s="74"/>
    </row>
    <row r="47" spans="1:9" s="13" customFormat="1" ht="20.25" customHeight="1" x14ac:dyDescent="0.2">
      <c r="A47" s="29" t="s">
        <v>66</v>
      </c>
      <c r="B47" s="36" t="s">
        <v>83</v>
      </c>
      <c r="C47" s="36"/>
      <c r="D47" s="75">
        <v>0.06</v>
      </c>
      <c r="E47" s="76"/>
      <c r="F47" s="52" t="s">
        <v>84</v>
      </c>
      <c r="G47" s="57">
        <f>H44+H39+H35+H31</f>
        <v>25256</v>
      </c>
      <c r="H47" s="19">
        <f>D47*G47</f>
        <v>1515.36</v>
      </c>
      <c r="I47" s="12"/>
    </row>
    <row r="48" spans="1:9" ht="20.25" customHeight="1" x14ac:dyDescent="0.2">
      <c r="A48" s="77" t="s">
        <v>28</v>
      </c>
      <c r="B48" s="78"/>
      <c r="C48" s="78"/>
      <c r="D48" s="78"/>
      <c r="E48" s="78"/>
      <c r="F48" s="78"/>
      <c r="G48" s="79"/>
      <c r="H48" s="54">
        <f>SUM(H46:H47)</f>
        <v>1515.36</v>
      </c>
      <c r="I48" s="56"/>
    </row>
    <row r="49" spans="1:9" ht="20.25" customHeight="1" x14ac:dyDescent="0.2">
      <c r="A49" s="58" t="s">
        <v>67</v>
      </c>
      <c r="B49" s="59"/>
      <c r="C49" s="59"/>
      <c r="D49" s="59"/>
      <c r="E49" s="59"/>
      <c r="F49" s="59"/>
      <c r="G49" s="60"/>
      <c r="H49" s="115">
        <f>H31+H35+H39+H44+H48</f>
        <v>26771.360000000001</v>
      </c>
      <c r="I49" s="61"/>
    </row>
    <row r="50" spans="1:9" ht="20.25" customHeight="1" thickBot="1" x14ac:dyDescent="0.25">
      <c r="A50" s="80" t="s">
        <v>68</v>
      </c>
      <c r="B50" s="81"/>
      <c r="C50" s="81"/>
      <c r="D50" s="81"/>
      <c r="E50" s="81"/>
      <c r="F50" s="81"/>
      <c r="G50" s="81"/>
      <c r="H50" s="81"/>
      <c r="I50" s="82"/>
    </row>
    <row r="53" spans="1:9" ht="20.25" customHeight="1" x14ac:dyDescent="0.2">
      <c r="H53" s="62"/>
    </row>
  </sheetData>
  <mergeCells count="37">
    <mergeCell ref="H4:I4"/>
    <mergeCell ref="A1:I1"/>
    <mergeCell ref="D2:E2"/>
    <mergeCell ref="H2:I2"/>
    <mergeCell ref="D3:E3"/>
    <mergeCell ref="H3:I3"/>
    <mergeCell ref="A22:G22"/>
    <mergeCell ref="A5:I5"/>
    <mergeCell ref="B6:I6"/>
    <mergeCell ref="A7:F7"/>
    <mergeCell ref="G7:I7"/>
    <mergeCell ref="B9:H9"/>
    <mergeCell ref="A14:G14"/>
    <mergeCell ref="B16:H16"/>
    <mergeCell ref="A18:G18"/>
    <mergeCell ref="B20:H20"/>
    <mergeCell ref="B10:B13"/>
    <mergeCell ref="A35:G35"/>
    <mergeCell ref="D23:E23"/>
    <mergeCell ref="B24:H24"/>
    <mergeCell ref="D25:E25"/>
    <mergeCell ref="A26:G26"/>
    <mergeCell ref="B28:I28"/>
    <mergeCell ref="A30:G30"/>
    <mergeCell ref="D32:E32"/>
    <mergeCell ref="B33:I33"/>
    <mergeCell ref="D34:E34"/>
    <mergeCell ref="B46:I46"/>
    <mergeCell ref="D47:E47"/>
    <mergeCell ref="A48:G48"/>
    <mergeCell ref="A50:I50"/>
    <mergeCell ref="B37:I37"/>
    <mergeCell ref="A39:G39"/>
    <mergeCell ref="D40:E40"/>
    <mergeCell ref="B41:I41"/>
    <mergeCell ref="A44:G44"/>
    <mergeCell ref="D45:E45"/>
  </mergeCells>
  <phoneticPr fontId="4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2019-07-05T03:47:23Z</dcterms:modified>
</cp:coreProperties>
</file>