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<sst xmlns="http://schemas.openxmlformats.org/spreadsheetml/2006/main" count="148" uniqueCount="79">
  <si>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</si>
  <si>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</si>
  <si>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</si>
  <si>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</si>
  <si>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</si>
  <si>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</si>
  <si>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</si>
  <si>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</si>
  <si>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</si>
  <si>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</si>
  <si>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</si>
  <si>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</si>
  <si>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</si>
  <si>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</si>
  <si>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</si>
  <si>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</si>
  <si>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</si>
  <si>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</si>
  <si>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</si>
  <si>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</si>
  <si>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</si>
  <si>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</si>
  <si>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</si>
  <si>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</si>
  <si>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</si>
  <si>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</si>
  <si>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</si>
  <si>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</si>
  <si>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</si>
  <si>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</si>
  <si>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</si>
  <si>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</si>
  <si>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</si>
  <si>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</si>
  <si>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</si>
  <si>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</si>
  <si>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</si>
  <si>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</si>
  <si>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</si>
  <si>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</si>
  <si>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</si>
  <si>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加油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</si>
  <si>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</si>
  <si>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</si>
  <si>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</si>
  <si>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</si>
  <si>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</si>
  <si>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</si>
  <si>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</si>
  <si>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</si>
  <si>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</si>
  <si>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</si>
  <si>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苏奕璇</t>
  </si>
  <si>
    <t>部门:</t>
  </si>
  <si>
    <t>业务7部</t>
  </si>
  <si>
    <t>发生地:</t>
  </si>
  <si>
    <t>北京通州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</si>
  <si>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</si>
  <si>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</si>
  <si>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</si>
  <si>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</si>
  <si>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</si>
  <si>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</si>
  <si>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</si>
  <si>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</si>
  <si>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</si>
  <si>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</si>
  <si>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高铁票</t>
  </si>
  <si>
    <t>市内交通（打车）</t>
  </si>
  <si>
    <t>打车</t>
  </si>
  <si>
    <t>餐费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</si>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</sst>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49" fontId="0" fillId="0" borderId="0" xfId="50" applyNumberFormat="1">
      <alignment vertical="center"/>
    </xf>
    <xf numFmtId="49" fontId="1" fillId="0" borderId="0" xfId="50" applyNumberFormat="1" applyFont="1" applyAlignment="1">
      <alignment horizontal="center" vertical="center"/>
    </xf>
    <xf numFmtId="49" fontId="5" fillId="0" borderId="0" xfId="50" applyNumberFormat="1" applyFont="1" applyAlignment="1">
      <alignment horizontal="right" vertical="center"/>
    </xf>
    <xf numFmtId="49" fontId="3" fillId="0" borderId="13" xfId="50" applyNumberFormat="1" applyFont="1" applyBorder="1">
      <alignment vertical="center"/>
    </xf>
    <xf numFmtId="49" fontId="3" fillId="3" borderId="14" xfId="50" applyNumberFormat="1" applyFont="1" applyFill="1" applyBorder="1" applyAlignment="1">
      <alignment horizontal="center" vertical="center"/>
    </xf>
    <xf numFmtId="49" fontId="3" fillId="0" borderId="15" xfId="50" applyNumberFormat="1" applyFont="1" applyBorder="1">
      <alignment vertical="center"/>
    </xf>
    <xf numFmtId="49" fontId="3" fillId="0" borderId="0" xfId="50" applyNumberFormat="1" applyFont="1">
      <alignment vertical="center"/>
    </xf>
    <xf numFmtId="49" fontId="4" fillId="0" borderId="12" xfId="50" applyNumberFormat="1" applyFont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49" fontId="3" fillId="2" borderId="12" xfId="50" applyNumberFormat="1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49" fontId="4" fillId="0" borderId="12" xfId="50" applyNumberFormat="1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2" xfId="50" applyFont="1" applyBorder="1" applyAlignment="1">
      <alignment horizontal="center" vertical="center"/>
    </xf>
    <xf numFmtId="0" fontId="3" fillId="0" borderId="12" xfId="50" applyFont="1" applyFill="1" applyBorder="1" applyAlignment="1">
      <alignment horizontal="center" vertical="center"/>
    </xf>
    <xf numFmtId="177" fontId="3" fillId="0" borderId="12" xfId="5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NumberFormat="1">
      <alignment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0" borderId="15" xfId="50" applyFont="1" applyBorder="1">
      <alignment vertical="center"/>
    </xf>
    <xf numFmtId="0" fontId="3" fillId="0" borderId="12" xfId="50" applyFont="1" applyBorder="1" applyAlignment="1">
      <alignment horizontal="left" vertical="center"/>
    </xf>
    <xf numFmtId="0" fontId="3" fillId="2" borderId="12" xfId="50" applyFont="1" applyFill="1" applyBorder="1">
      <alignment vertical="center"/>
    </xf>
    <xf numFmtId="0" fontId="3" fillId="0" borderId="12" xfId="50" applyFont="1" applyFill="1" applyBorder="1" applyAlignment="1">
      <alignment horizontal="left" vertical="center"/>
    </xf>
    <xf numFmtId="0" fontId="4" fillId="0" borderId="12" xfId="50" applyFont="1" applyBorder="1">
      <alignment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  <xf numFmtId="4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O51"/>
  <sheetViews>
    <sheetView tabSelected="1" zoomScale="98" zoomScaleNormal="98" topLeftCell="A23" workbookViewId="0">
      <selection activeCell="F46" sqref="F46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6" max="6" width="9.15384615384615"/>
    <col min="8" max="8" width="9.15384615384615"/>
    <col min="9" max="9" width="24.875" customWidth="1"/>
    <col min="10" max="10" width="39.5" customWidth="1"/>
    <col min="15" max="15" width="9.69230769230769"/>
  </cols>
  <sheetData>
    <row r="2" customHeight="1" spans="3:12">
      <c r="C2" s="3" t="s">
        <v>0</v>
      </c>
      <c r="D2" s="3"/>
      <c r="E2" s="3"/>
      <c r="F2" s="3"/>
      <c r="G2" s="3"/>
      <c r="H2" s="3"/>
      <c r="I2" s="83"/>
      <c r="J2" s="83"/>
      <c r="K2" s="83"/>
      <c r="L2" s="83"/>
    </row>
    <row r="3" customHeight="1" spans="9:10">
      <c r="I3" s="84" t="s">
        <v>1</v>
      </c>
      <c r="J3" s="84"/>
    </row>
    <row r="4" customHeight="1" spans="1:10">
      <c r="A4" s="59" t="s">
        <v>2</v>
      </c>
      <c r="B4" s="60" t="s">
        <v>3</v>
      </c>
      <c r="C4" s="61" t="s">
        <v>4</v>
      </c>
      <c r="D4" s="61"/>
      <c r="E4" s="61"/>
      <c r="F4" s="82" t="s">
        <v>5</v>
      </c>
      <c r="G4" s="82"/>
      <c r="H4" s="82"/>
      <c r="I4" s="82"/>
      <c r="J4" s="60" t="s">
        <v>6</v>
      </c>
    </row>
    <row r="5" customHeight="1" spans="1:10">
      <c r="A5" s="59"/>
      <c r="B5" s="60"/>
      <c r="C5" s="62" t="s">
        <v>7</v>
      </c>
      <c r="D5" s="63" t="s">
        <v>8</v>
      </c>
      <c r="E5" s="61" t="s">
        <v>9</v>
      </c>
      <c r="F5" s="82" t="s">
        <v>10</v>
      </c>
      <c r="G5" s="82" t="s">
        <v>11</v>
      </c>
      <c r="H5" s="82" t="s">
        <v>12</v>
      </c>
      <c r="I5" s="82" t="s">
        <v>13</v>
      </c>
      <c r="J5" s="60"/>
    </row>
    <row r="6" customHeight="1" spans="1:10">
      <c r="A6" s="44">
        <v>1</v>
      </c>
      <c r="B6" s="64" t="s">
        <v>14</v>
      </c>
      <c r="C6" s="65">
        <v>0</v>
      </c>
      <c r="D6" s="66"/>
      <c r="E6" s="65">
        <f>C6*D6</f>
        <v>0</v>
      </c>
      <c r="F6" s="65">
        <v>0</v>
      </c>
      <c r="G6" s="65">
        <v>0</v>
      </c>
      <c r="H6" s="65">
        <f t="shared" ref="H6:H15" si="0">F6+G6</f>
        <v>0</v>
      </c>
      <c r="I6" s="85"/>
      <c r="J6" s="86" t="s">
        <v>15</v>
      </c>
    </row>
    <row r="7" customHeight="1" spans="1:10">
      <c r="A7" s="44"/>
      <c r="B7" s="64"/>
      <c r="C7" s="65"/>
      <c r="D7" s="66"/>
      <c r="E7" s="65"/>
      <c r="F7" s="65">
        <v>0</v>
      </c>
      <c r="G7" s="65">
        <v>0</v>
      </c>
      <c r="H7" s="65">
        <f t="shared" si="0"/>
        <v>0</v>
      </c>
      <c r="I7" s="85"/>
      <c r="J7" s="87"/>
    </row>
    <row r="8" customHeight="1" spans="1:10">
      <c r="A8" s="44"/>
      <c r="B8" s="64"/>
      <c r="C8" s="65"/>
      <c r="D8" s="66"/>
      <c r="E8" s="65"/>
      <c r="F8" s="65">
        <v>0</v>
      </c>
      <c r="G8" s="65">
        <v>0</v>
      </c>
      <c r="H8" s="65">
        <f t="shared" si="0"/>
        <v>0</v>
      </c>
      <c r="I8" s="85"/>
      <c r="J8" s="87"/>
    </row>
    <row r="9" customHeight="1" spans="1:10">
      <c r="A9" s="44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5"/>
      <c r="J9" s="87"/>
    </row>
    <row r="10" customHeight="1" spans="1:10">
      <c r="A10" s="44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5"/>
      <c r="J10" s="87"/>
    </row>
    <row r="11" s="56" customFormat="1" customHeight="1" spans="1:10">
      <c r="A11" s="67"/>
      <c r="B11" s="68" t="s">
        <v>16</v>
      </c>
      <c r="C11" s="69">
        <f>SUM(C6)</f>
        <v>0</v>
      </c>
      <c r="D11" s="69">
        <f t="shared" ref="D11:H11" si="1">SUM(D6)</f>
        <v>0</v>
      </c>
      <c r="E11" s="69">
        <f t="shared" si="1"/>
        <v>0</v>
      </c>
      <c r="F11" s="69">
        <f t="shared" si="1"/>
        <v>0</v>
      </c>
      <c r="G11" s="69">
        <f t="shared" si="1"/>
        <v>0</v>
      </c>
      <c r="H11" s="69">
        <f t="shared" si="0"/>
        <v>0</v>
      </c>
      <c r="I11" s="88"/>
      <c r="J11" s="89"/>
    </row>
    <row r="12" customHeight="1" spans="1:10">
      <c r="A12" s="70">
        <v>2</v>
      </c>
      <c r="B12" s="71" t="s">
        <v>17</v>
      </c>
      <c r="C12" s="72">
        <v>0</v>
      </c>
      <c r="D12" s="70"/>
      <c r="E12" s="72">
        <f>C12*D12</f>
        <v>0</v>
      </c>
      <c r="F12" s="65">
        <v>0</v>
      </c>
      <c r="G12" s="65">
        <v>0</v>
      </c>
      <c r="H12" s="65">
        <f t="shared" si="0"/>
        <v>0</v>
      </c>
      <c r="I12" s="85"/>
      <c r="J12" s="86" t="s">
        <v>18</v>
      </c>
    </row>
    <row r="13" customHeight="1" spans="1:15">
      <c r="A13" s="73"/>
      <c r="B13" s="74"/>
      <c r="C13" s="75"/>
      <c r="D13" s="73"/>
      <c r="E13" s="75"/>
      <c r="F13" s="65">
        <v>0</v>
      </c>
      <c r="G13" s="65">
        <v>0</v>
      </c>
      <c r="H13" s="65">
        <f t="shared" si="0"/>
        <v>0</v>
      </c>
      <c r="I13" s="85"/>
      <c r="J13" s="87"/>
      <c r="O13" s="99"/>
    </row>
    <row r="14" s="56" customFormat="1" customHeight="1" spans="1:10">
      <c r="A14" s="67"/>
      <c r="B14" s="68" t="s">
        <v>19</v>
      </c>
      <c r="C14" s="69">
        <f>SUM(C12)</f>
        <v>0</v>
      </c>
      <c r="D14" s="69">
        <f t="shared" ref="D14:E14" si="2">SUM(D12)</f>
        <v>0</v>
      </c>
      <c r="E14" s="69">
        <f t="shared" si="2"/>
        <v>0</v>
      </c>
      <c r="F14" s="69">
        <f>SUM(F12:F13)</f>
        <v>0</v>
      </c>
      <c r="G14" s="69">
        <f t="shared" ref="G14:H14" si="3">SUM(G12:G13)</f>
        <v>0</v>
      </c>
      <c r="H14" s="69">
        <f t="shared" si="0"/>
        <v>0</v>
      </c>
      <c r="I14" s="88"/>
      <c r="J14" s="89"/>
    </row>
    <row r="15" customHeight="1" spans="1:10">
      <c r="A15" s="44">
        <v>3</v>
      </c>
      <c r="B15" s="64" t="s">
        <v>20</v>
      </c>
      <c r="C15" s="65">
        <v>0</v>
      </c>
      <c r="D15" s="66"/>
      <c r="E15" s="65">
        <f>C15*D15</f>
        <v>0</v>
      </c>
      <c r="F15" s="65">
        <v>0</v>
      </c>
      <c r="G15" s="65">
        <v>0</v>
      </c>
      <c r="H15" s="65">
        <f t="shared" si="0"/>
        <v>0</v>
      </c>
      <c r="I15" s="85"/>
      <c r="J15" s="90" t="s">
        <v>21</v>
      </c>
    </row>
    <row r="16" customHeight="1" spans="1:10">
      <c r="A16" s="44"/>
      <c r="B16" s="64"/>
      <c r="C16" s="65"/>
      <c r="D16" s="66"/>
      <c r="E16" s="65"/>
      <c r="F16" s="65">
        <v>0</v>
      </c>
      <c r="G16" s="65">
        <v>0</v>
      </c>
      <c r="H16" s="65">
        <f t="shared" ref="H16:H26" si="4">F16+G16</f>
        <v>0</v>
      </c>
      <c r="I16" s="85"/>
      <c r="J16" s="91"/>
    </row>
    <row r="17" s="56" customFormat="1" customHeight="1" spans="1:10">
      <c r="A17" s="67"/>
      <c r="B17" s="68" t="s">
        <v>22</v>
      </c>
      <c r="C17" s="69">
        <f>SUM(C15)</f>
        <v>0</v>
      </c>
      <c r="D17" s="69">
        <f t="shared" ref="D17:H17" si="5">SUM(D15)</f>
        <v>0</v>
      </c>
      <c r="E17" s="69">
        <f t="shared" si="5"/>
        <v>0</v>
      </c>
      <c r="F17" s="69">
        <f t="shared" si="5"/>
        <v>0</v>
      </c>
      <c r="G17" s="69">
        <f t="shared" si="5"/>
        <v>0</v>
      </c>
      <c r="H17" s="69">
        <f t="shared" si="4"/>
        <v>0</v>
      </c>
      <c r="I17" s="88"/>
      <c r="J17" s="92"/>
    </row>
    <row r="18" customHeight="1" spans="1:10">
      <c r="A18" s="44">
        <v>4</v>
      </c>
      <c r="B18" s="64" t="s">
        <v>23</v>
      </c>
      <c r="C18" s="65">
        <v>0</v>
      </c>
      <c r="D18" s="66"/>
      <c r="E18" s="65">
        <f>C18*D18</f>
        <v>0</v>
      </c>
      <c r="F18" s="65">
        <v>0</v>
      </c>
      <c r="G18" s="65">
        <v>0</v>
      </c>
      <c r="H18" s="65">
        <f t="shared" si="4"/>
        <v>0</v>
      </c>
      <c r="I18" s="85"/>
      <c r="J18" s="90" t="s">
        <v>24</v>
      </c>
    </row>
    <row r="19" customHeight="1" spans="1:10">
      <c r="A19" s="44"/>
      <c r="B19" s="64"/>
      <c r="C19" s="65"/>
      <c r="D19" s="66"/>
      <c r="E19" s="65"/>
      <c r="F19" s="65">
        <v>0</v>
      </c>
      <c r="G19" s="65">
        <v>0</v>
      </c>
      <c r="H19" s="65">
        <f t="shared" si="4"/>
        <v>0</v>
      </c>
      <c r="I19" s="85"/>
      <c r="J19" s="91"/>
    </row>
    <row r="20" customHeight="1" spans="1:10">
      <c r="A20" s="44"/>
      <c r="B20" s="64"/>
      <c r="C20" s="65"/>
      <c r="D20" s="66"/>
      <c r="E20" s="65"/>
      <c r="F20" s="65">
        <v>0</v>
      </c>
      <c r="G20" s="65">
        <v>0</v>
      </c>
      <c r="H20" s="65">
        <f t="shared" si="4"/>
        <v>0</v>
      </c>
      <c r="I20" s="85"/>
      <c r="J20" s="91"/>
    </row>
    <row r="21" customHeight="1" spans="1:10">
      <c r="A21" s="44"/>
      <c r="B21" s="64"/>
      <c r="C21" s="65"/>
      <c r="D21" s="66"/>
      <c r="E21" s="65"/>
      <c r="F21" s="65">
        <v>0</v>
      </c>
      <c r="G21" s="65">
        <v>0</v>
      </c>
      <c r="H21" s="65">
        <f t="shared" si="4"/>
        <v>0</v>
      </c>
      <c r="I21" s="85"/>
      <c r="J21" s="91"/>
    </row>
    <row r="22" s="56" customFormat="1" customHeight="1" spans="1:10">
      <c r="A22" s="67"/>
      <c r="B22" s="68" t="s">
        <v>25</v>
      </c>
      <c r="C22" s="69">
        <f>SUM(C18)</f>
        <v>0</v>
      </c>
      <c r="D22" s="69">
        <f t="shared" ref="D22:H22" si="6">SUM(D18)</f>
        <v>0</v>
      </c>
      <c r="E22" s="69">
        <f t="shared" si="6"/>
        <v>0</v>
      </c>
      <c r="F22" s="69">
        <f>SUM(F18:F21)</f>
        <v>0</v>
      </c>
      <c r="G22" s="69">
        <f t="shared" si="6"/>
        <v>0</v>
      </c>
      <c r="H22" s="69">
        <f t="shared" si="4"/>
        <v>0</v>
      </c>
      <c r="I22" s="88"/>
      <c r="J22" s="92"/>
    </row>
    <row r="23" customHeight="1" spans="1:10">
      <c r="A23" s="70">
        <v>5</v>
      </c>
      <c r="B23" s="71" t="s">
        <v>26</v>
      </c>
      <c r="C23" s="72">
        <v>0</v>
      </c>
      <c r="D23" s="70"/>
      <c r="E23" s="72">
        <f>C23*D23</f>
        <v>0</v>
      </c>
      <c r="F23" s="65">
        <v>0</v>
      </c>
      <c r="G23" s="65">
        <v>0</v>
      </c>
      <c r="H23" s="65">
        <f t="shared" si="4"/>
        <v>0</v>
      </c>
      <c r="I23" s="85"/>
      <c r="J23" s="86" t="s">
        <v>27</v>
      </c>
    </row>
    <row r="24" customHeight="1" spans="1:10">
      <c r="A24" s="73"/>
      <c r="B24" s="74"/>
      <c r="C24" s="75"/>
      <c r="D24" s="73"/>
      <c r="E24" s="75"/>
      <c r="F24" s="65">
        <v>0</v>
      </c>
      <c r="G24" s="65">
        <v>0</v>
      </c>
      <c r="H24" s="65">
        <f t="shared" si="4"/>
        <v>0</v>
      </c>
      <c r="I24" s="85"/>
      <c r="J24" s="87"/>
    </row>
    <row r="25" s="56" customFormat="1" customHeight="1" spans="1:10">
      <c r="A25" s="67"/>
      <c r="B25" s="68" t="s">
        <v>28</v>
      </c>
      <c r="C25" s="69">
        <f>SUM(C23)</f>
        <v>0</v>
      </c>
      <c r="D25" s="69">
        <f t="shared" ref="D25:E25" si="7">SUM(D23)</f>
        <v>0</v>
      </c>
      <c r="E25" s="69">
        <f t="shared" si="7"/>
        <v>0</v>
      </c>
      <c r="F25" s="69">
        <f>SUM(F23:F24)</f>
        <v>0</v>
      </c>
      <c r="G25" s="69">
        <f t="shared" ref="G25:H25" si="8">SUM(G23:G24)</f>
        <v>0</v>
      </c>
      <c r="H25" s="69">
        <f t="shared" si="4"/>
        <v>0</v>
      </c>
      <c r="I25" s="88"/>
      <c r="J25" s="89"/>
    </row>
    <row r="26" customHeight="1" spans="1:10">
      <c r="A26" s="44">
        <v>6</v>
      </c>
      <c r="B26" s="64" t="s">
        <v>29</v>
      </c>
      <c r="C26" s="65">
        <v>0</v>
      </c>
      <c r="D26" s="66"/>
      <c r="E26" s="65">
        <f>C26*D26</f>
        <v>0</v>
      </c>
      <c r="F26" s="65">
        <v>0</v>
      </c>
      <c r="G26" s="65">
        <v>0</v>
      </c>
      <c r="H26" s="65">
        <f t="shared" si="4"/>
        <v>0</v>
      </c>
      <c r="I26" s="85"/>
      <c r="J26" s="86" t="s">
        <v>30</v>
      </c>
    </row>
    <row r="27" customHeight="1" spans="1:10">
      <c r="A27" s="44"/>
      <c r="B27" s="64"/>
      <c r="C27" s="65"/>
      <c r="D27" s="66"/>
      <c r="E27" s="65"/>
      <c r="F27" s="65">
        <v>0</v>
      </c>
      <c r="G27" s="65">
        <v>0</v>
      </c>
      <c r="H27" s="65">
        <f t="shared" ref="H27:H34" si="9">F27+G27</f>
        <v>0</v>
      </c>
      <c r="I27" s="85"/>
      <c r="J27" s="91"/>
    </row>
    <row r="28" s="56" customFormat="1" customHeight="1" spans="1:10">
      <c r="A28" s="67"/>
      <c r="B28" s="68" t="s">
        <v>31</v>
      </c>
      <c r="C28" s="69">
        <f>SUM(C26)</f>
        <v>0</v>
      </c>
      <c r="D28" s="69">
        <f t="shared" ref="D28:H28" si="10">SUM(D26)</f>
        <v>0</v>
      </c>
      <c r="E28" s="69">
        <f t="shared" si="10"/>
        <v>0</v>
      </c>
      <c r="F28" s="69">
        <f t="shared" si="10"/>
        <v>0</v>
      </c>
      <c r="G28" s="69">
        <f t="shared" si="10"/>
        <v>0</v>
      </c>
      <c r="H28" s="69">
        <f t="shared" si="9"/>
        <v>0</v>
      </c>
      <c r="I28" s="88"/>
      <c r="J28" s="92"/>
    </row>
    <row r="29" customHeight="1" spans="1:10">
      <c r="A29" s="44">
        <v>7</v>
      </c>
      <c r="B29" s="64" t="s">
        <v>32</v>
      </c>
      <c r="C29" s="65">
        <v>0</v>
      </c>
      <c r="D29" s="66"/>
      <c r="E29" s="65">
        <f t="shared" ref="E27:E41" si="11">C29*D29</f>
        <v>0</v>
      </c>
      <c r="F29" s="65">
        <v>975</v>
      </c>
      <c r="G29" s="65">
        <v>0</v>
      </c>
      <c r="H29" s="65">
        <f>F29+G29</f>
        <v>975</v>
      </c>
      <c r="I29" s="85" t="s">
        <v>32</v>
      </c>
      <c r="J29" s="93"/>
    </row>
    <row r="30" customHeight="1" spans="1:10">
      <c r="A30" s="44"/>
      <c r="B30" s="64"/>
      <c r="C30" s="65"/>
      <c r="D30" s="66"/>
      <c r="E30" s="65"/>
      <c r="F30" s="65">
        <v>0</v>
      </c>
      <c r="G30" s="65">
        <v>0</v>
      </c>
      <c r="H30" s="65">
        <f t="shared" si="9"/>
        <v>0</v>
      </c>
      <c r="I30" s="85"/>
      <c r="J30" s="94"/>
    </row>
    <row r="31" customHeight="1" spans="1:10">
      <c r="A31" s="44"/>
      <c r="B31" s="64"/>
      <c r="C31" s="65"/>
      <c r="D31" s="66"/>
      <c r="E31" s="65"/>
      <c r="F31" s="65">
        <v>0</v>
      </c>
      <c r="G31" s="65">
        <v>0</v>
      </c>
      <c r="H31" s="65">
        <f t="shared" si="9"/>
        <v>0</v>
      </c>
      <c r="I31" s="85"/>
      <c r="J31" s="94"/>
    </row>
    <row r="32" customHeight="1" spans="1:10">
      <c r="A32" s="44"/>
      <c r="B32" s="64"/>
      <c r="C32" s="65"/>
      <c r="D32" s="66"/>
      <c r="E32" s="65"/>
      <c r="F32" s="65">
        <v>0</v>
      </c>
      <c r="G32" s="65">
        <v>0</v>
      </c>
      <c r="H32" s="65">
        <f t="shared" si="9"/>
        <v>0</v>
      </c>
      <c r="I32" s="85"/>
      <c r="J32" s="94"/>
    </row>
    <row r="33" s="56" customFormat="1" customHeight="1" spans="1:10">
      <c r="A33" s="67"/>
      <c r="B33" s="68" t="s">
        <v>33</v>
      </c>
      <c r="C33" s="69">
        <f>SUM(C29)</f>
        <v>0</v>
      </c>
      <c r="D33" s="69">
        <f>SUM(D29)</f>
        <v>0</v>
      </c>
      <c r="E33" s="69">
        <f>SUM(E29)</f>
        <v>0</v>
      </c>
      <c r="F33" s="69">
        <f>SUM(F29:F32)</f>
        <v>975</v>
      </c>
      <c r="G33" s="69">
        <f>SUM(G29)</f>
        <v>0</v>
      </c>
      <c r="H33" s="69">
        <f t="shared" si="9"/>
        <v>975</v>
      </c>
      <c r="I33" s="88"/>
      <c r="J33" s="95"/>
    </row>
    <row r="34" customHeight="1" spans="1:10">
      <c r="A34" s="44">
        <v>8</v>
      </c>
      <c r="B34" s="64" t="s">
        <v>34</v>
      </c>
      <c r="C34" s="65">
        <v>0</v>
      </c>
      <c r="D34" s="66"/>
      <c r="E34" s="65">
        <f t="shared" si="11"/>
        <v>0</v>
      </c>
      <c r="F34" s="65">
        <v>0</v>
      </c>
      <c r="G34" s="65">
        <v>0</v>
      </c>
      <c r="H34" s="65">
        <f t="shared" si="9"/>
        <v>0</v>
      </c>
      <c r="I34" s="85"/>
      <c r="J34" s="90" t="s">
        <v>35</v>
      </c>
    </row>
    <row r="35" customHeight="1" spans="1:10">
      <c r="A35" s="44"/>
      <c r="B35" s="64"/>
      <c r="C35" s="65"/>
      <c r="D35" s="66"/>
      <c r="E35" s="65"/>
      <c r="F35" s="65">
        <v>0</v>
      </c>
      <c r="G35" s="65">
        <v>0</v>
      </c>
      <c r="H35" s="65">
        <f t="shared" ref="H35:H40" si="12">F35+G35</f>
        <v>0</v>
      </c>
      <c r="I35" s="85"/>
      <c r="J35" s="91"/>
    </row>
    <row r="36" s="56" customFormat="1" customHeight="1" spans="1:10">
      <c r="A36" s="67"/>
      <c r="B36" s="68" t="s">
        <v>36</v>
      </c>
      <c r="C36" s="69">
        <f>SUM(C34)</f>
        <v>0</v>
      </c>
      <c r="D36" s="69">
        <f t="shared" ref="D36:H36" si="13">SUM(D34)</f>
        <v>0</v>
      </c>
      <c r="E36" s="69">
        <f t="shared" si="13"/>
        <v>0</v>
      </c>
      <c r="F36" s="69">
        <f t="shared" si="13"/>
        <v>0</v>
      </c>
      <c r="G36" s="69">
        <f t="shared" si="13"/>
        <v>0</v>
      </c>
      <c r="H36" s="69">
        <f t="shared" si="12"/>
        <v>0</v>
      </c>
      <c r="I36" s="88"/>
      <c r="J36" s="92"/>
    </row>
    <row r="37" customHeight="1" spans="1:10">
      <c r="A37" s="44">
        <v>9</v>
      </c>
      <c r="B37" s="64" t="s">
        <v>37</v>
      </c>
      <c r="C37" s="65">
        <v>0</v>
      </c>
      <c r="D37" s="66"/>
      <c r="E37" s="65">
        <f t="shared" si="11"/>
        <v>0</v>
      </c>
      <c r="F37" s="65">
        <v>0</v>
      </c>
      <c r="G37" s="65">
        <v>0</v>
      </c>
      <c r="H37" s="65">
        <f t="shared" si="12"/>
        <v>0</v>
      </c>
      <c r="I37" s="85"/>
      <c r="J37" s="86" t="s">
        <v>38</v>
      </c>
    </row>
    <row r="38" customHeight="1" spans="1:10">
      <c r="A38" s="44"/>
      <c r="B38" s="64"/>
      <c r="C38" s="65"/>
      <c r="D38" s="66"/>
      <c r="E38" s="65"/>
      <c r="F38" s="65">
        <v>0</v>
      </c>
      <c r="G38" s="65">
        <v>0</v>
      </c>
      <c r="H38" s="65">
        <f t="shared" si="12"/>
        <v>0</v>
      </c>
      <c r="I38" s="85"/>
      <c r="J38" s="87"/>
    </row>
    <row r="39" customHeight="1" spans="1:10">
      <c r="A39" s="44"/>
      <c r="B39" s="64"/>
      <c r="C39" s="65"/>
      <c r="D39" s="66"/>
      <c r="E39" s="65"/>
      <c r="F39" s="65">
        <v>0</v>
      </c>
      <c r="G39" s="65">
        <v>0</v>
      </c>
      <c r="H39" s="65">
        <f t="shared" si="12"/>
        <v>0</v>
      </c>
      <c r="I39" s="85"/>
      <c r="J39" s="87"/>
    </row>
    <row r="40" s="56" customFormat="1" customHeight="1" spans="1:10">
      <c r="A40" s="67"/>
      <c r="B40" s="68" t="s">
        <v>39</v>
      </c>
      <c r="C40" s="69">
        <f>SUM(C37)</f>
        <v>0</v>
      </c>
      <c r="D40" s="69">
        <f t="shared" ref="D40:H40" si="14">SUM(D37)</f>
        <v>0</v>
      </c>
      <c r="E40" s="69">
        <f t="shared" si="14"/>
        <v>0</v>
      </c>
      <c r="F40" s="69">
        <f t="shared" si="14"/>
        <v>0</v>
      </c>
      <c r="G40" s="69">
        <f t="shared" si="14"/>
        <v>0</v>
      </c>
      <c r="H40" s="69">
        <f t="shared" si="12"/>
        <v>0</v>
      </c>
      <c r="I40" s="88"/>
      <c r="J40" s="89"/>
    </row>
    <row r="41" customHeight="1" spans="1:10">
      <c r="A41" s="70">
        <v>10</v>
      </c>
      <c r="B41" s="64" t="s">
        <v>40</v>
      </c>
      <c r="C41" s="65">
        <v>0</v>
      </c>
      <c r="D41" s="66"/>
      <c r="E41" s="65">
        <f t="shared" si="11"/>
        <v>0</v>
      </c>
      <c r="F41">
        <v>400</v>
      </c>
      <c r="H41" s="65">
        <v>400</v>
      </c>
      <c r="I41" s="24" t="s">
        <v>41</v>
      </c>
      <c r="J41" s="93"/>
    </row>
    <row r="42" customHeight="1" spans="1:10">
      <c r="A42" s="76"/>
      <c r="B42" s="64"/>
      <c r="C42" s="65"/>
      <c r="D42" s="66"/>
      <c r="E42" s="65"/>
      <c r="F42" s="65">
        <v>28</v>
      </c>
      <c r="G42" s="65">
        <v>0</v>
      </c>
      <c r="H42" s="65">
        <f>F42+G42</f>
        <v>28</v>
      </c>
      <c r="I42" s="24" t="s">
        <v>42</v>
      </c>
      <c r="J42" s="94"/>
    </row>
    <row r="43" customHeight="1" spans="1:10">
      <c r="A43" s="76"/>
      <c r="B43" s="64"/>
      <c r="C43" s="65"/>
      <c r="D43" s="66"/>
      <c r="E43" s="65"/>
      <c r="F43" s="65">
        <v>0</v>
      </c>
      <c r="G43" s="65">
        <v>0</v>
      </c>
      <c r="H43" s="65">
        <f>F43+G43</f>
        <v>0</v>
      </c>
      <c r="I43" s="85"/>
      <c r="J43" s="94"/>
    </row>
    <row r="44" customHeight="1" spans="1:10">
      <c r="A44" s="73"/>
      <c r="B44" s="64"/>
      <c r="C44" s="65"/>
      <c r="D44" s="66"/>
      <c r="E44" s="65"/>
      <c r="F44" s="65">
        <v>0</v>
      </c>
      <c r="G44" s="65">
        <v>0</v>
      </c>
      <c r="H44" s="65">
        <f>F44+G44</f>
        <v>0</v>
      </c>
      <c r="I44" s="85"/>
      <c r="J44" s="94"/>
    </row>
    <row r="45" s="56" customFormat="1" customHeight="1" spans="1:10">
      <c r="A45" s="67"/>
      <c r="B45" s="68" t="s">
        <v>43</v>
      </c>
      <c r="C45" s="69">
        <f>SUM(C41)</f>
        <v>0</v>
      </c>
      <c r="D45" s="69">
        <f>SUM(D41)</f>
        <v>0</v>
      </c>
      <c r="E45" s="69">
        <f>SUM(E41)</f>
        <v>0</v>
      </c>
      <c r="F45" s="69">
        <f>SUM(F41:F44)</f>
        <v>428</v>
      </c>
      <c r="G45" s="69">
        <f>SUM(G41:G44)</f>
        <v>0</v>
      </c>
      <c r="H45" s="69">
        <f>F45+G45</f>
        <v>428</v>
      </c>
      <c r="I45" s="88"/>
      <c r="J45" s="95"/>
    </row>
    <row r="46" customHeight="1" spans="1:10">
      <c r="A46" s="67"/>
      <c r="B46" s="68" t="s">
        <v>44</v>
      </c>
      <c r="C46" s="69">
        <f>SUM(C45,C40,C36,C33,C28,C25,C22,C17,C14,C11)</f>
        <v>0</v>
      </c>
      <c r="D46" s="69">
        <f t="shared" ref="D46:H46" si="15">SUM(D45,D40,D36,D33,D28,D25,D22,D17,D14,D11)</f>
        <v>0</v>
      </c>
      <c r="E46" s="69">
        <f t="shared" si="15"/>
        <v>0</v>
      </c>
      <c r="F46" s="69">
        <f t="shared" si="15"/>
        <v>1403</v>
      </c>
      <c r="G46" s="69">
        <f t="shared" si="15"/>
        <v>0</v>
      </c>
      <c r="H46" s="69">
        <f t="shared" si="15"/>
        <v>1403</v>
      </c>
      <c r="I46" s="88"/>
      <c r="J46" s="96"/>
    </row>
    <row r="50" customHeight="1" spans="1:9">
      <c r="A50" s="77" t="s">
        <v>45</v>
      </c>
      <c r="B50" s="78"/>
      <c r="C50" s="79" t="s">
        <v>46</v>
      </c>
      <c r="D50" s="79"/>
      <c r="E50" s="79" t="s">
        <v>47</v>
      </c>
      <c r="F50" s="79"/>
      <c r="G50" s="79" t="s">
        <v>48</v>
      </c>
      <c r="H50" s="79"/>
      <c r="I50" s="97" t="s">
        <v>49</v>
      </c>
    </row>
    <row r="51" customHeight="1" spans="1:9">
      <c r="A51" s="80">
        <f>E46</f>
        <v>0</v>
      </c>
      <c r="B51" s="81"/>
      <c r="C51" s="81">
        <f>H46</f>
        <v>1403</v>
      </c>
      <c r="D51" s="81"/>
      <c r="E51" s="81">
        <f>F46</f>
        <v>1403</v>
      </c>
      <c r="F51" s="81"/>
      <c r="G51" s="81">
        <f>G46</f>
        <v>0</v>
      </c>
      <c r="H51" s="81"/>
      <c r="I51" s="98">
        <f>A51-C51</f>
        <v>-1403</v>
      </c>
    </row>
  </sheetData>
  <mergeCells count="75">
    <mergeCell ref="C2:H2"/>
    <mergeCell ref="I3:J3"/>
    <mergeCell ref="C4:E4"/>
    <mergeCell ref="F4:I4"/>
    <mergeCell ref="A50:B50"/>
    <mergeCell ref="C50:D50"/>
    <mergeCell ref="E50:F50"/>
    <mergeCell ref="G50:H50"/>
    <mergeCell ref="A51:B51"/>
    <mergeCell ref="C51:D51"/>
    <mergeCell ref="E51:F51"/>
    <mergeCell ref="G51:H51"/>
    <mergeCell ref="A4:A5"/>
    <mergeCell ref="A6:A10"/>
    <mergeCell ref="A12:A13"/>
    <mergeCell ref="A15:A16"/>
    <mergeCell ref="A18:A21"/>
    <mergeCell ref="A23:A24"/>
    <mergeCell ref="A26:A27"/>
    <mergeCell ref="A29:A32"/>
    <mergeCell ref="A34:A35"/>
    <mergeCell ref="A37:A39"/>
    <mergeCell ref="A41:A44"/>
    <mergeCell ref="B4:B5"/>
    <mergeCell ref="B6:B10"/>
    <mergeCell ref="B12:B13"/>
    <mergeCell ref="B15:B16"/>
    <mergeCell ref="B18:B21"/>
    <mergeCell ref="B23:B24"/>
    <mergeCell ref="B26:B27"/>
    <mergeCell ref="B29:B32"/>
    <mergeCell ref="B34:B35"/>
    <mergeCell ref="B37:B39"/>
    <mergeCell ref="B41:B44"/>
    <mergeCell ref="C6:C10"/>
    <mergeCell ref="C12:C13"/>
    <mergeCell ref="C15:C16"/>
    <mergeCell ref="C18:C21"/>
    <mergeCell ref="C23:C24"/>
    <mergeCell ref="C26:C27"/>
    <mergeCell ref="C29:C32"/>
    <mergeCell ref="C34:C35"/>
    <mergeCell ref="C37:C39"/>
    <mergeCell ref="C41:C44"/>
    <mergeCell ref="D6:D10"/>
    <mergeCell ref="D12:D13"/>
    <mergeCell ref="D15:D16"/>
    <mergeCell ref="D18:D21"/>
    <mergeCell ref="D23:D24"/>
    <mergeCell ref="D26:D27"/>
    <mergeCell ref="D29:D32"/>
    <mergeCell ref="D34:D35"/>
    <mergeCell ref="D37:D39"/>
    <mergeCell ref="D41:D44"/>
    <mergeCell ref="E6:E10"/>
    <mergeCell ref="E12:E13"/>
    <mergeCell ref="E15:E16"/>
    <mergeCell ref="E18:E21"/>
    <mergeCell ref="E23:E24"/>
    <mergeCell ref="E26:E27"/>
    <mergeCell ref="E29:E32"/>
    <mergeCell ref="E34:E35"/>
    <mergeCell ref="E37:E39"/>
    <mergeCell ref="E41:E44"/>
    <mergeCell ref="J4:J5"/>
    <mergeCell ref="J6:J11"/>
    <mergeCell ref="J12:J14"/>
    <mergeCell ref="J15:J17"/>
    <mergeCell ref="J18:J22"/>
    <mergeCell ref="J23:J25"/>
    <mergeCell ref="J26:J28"/>
    <mergeCell ref="J29:J33"/>
    <mergeCell ref="J34:J36"/>
    <mergeCell ref="J37:J40"/>
    <mergeCell ref="J41:J45"/>
  </mergeCells>
  <pageMargins left="0.7" right="0.7" top="0.75" bottom="0.75" header="0.3" footer="0.3"/>
  <pageSetup paperSize="9" scale="6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7"/>
  <sheetViews>
    <sheetView zoomScale="153" zoomScaleNormal="153" topLeftCell="A9" workbookViewId="0">
      <selection activeCell="K41" sqref="K4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5.7019230769231" customWidth="1"/>
    <col min="13" max="13" width="12.9230769230769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20.4" spans="2:11">
      <c r="B5" s="3" t="s">
        <v>50</v>
      </c>
      <c r="C5" s="3"/>
      <c r="D5" s="3"/>
      <c r="E5" s="3"/>
      <c r="F5" s="3"/>
      <c r="G5" s="3"/>
      <c r="H5" s="3"/>
      <c r="I5" s="3"/>
      <c r="J5" s="3"/>
      <c r="K5" s="3"/>
    </row>
    <row r="6" spans="2:11">
      <c r="B6" s="4"/>
      <c r="C6" s="4"/>
      <c r="D6" s="4"/>
      <c r="E6" s="4"/>
      <c r="F6" s="4"/>
      <c r="G6" s="4"/>
      <c r="H6" s="4"/>
      <c r="I6" s="4"/>
      <c r="J6" s="4"/>
      <c r="K6" s="46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47"/>
    </row>
    <row r="8" ht="18.75" customHeight="1" spans="2:11">
      <c r="B8" s="7"/>
      <c r="C8" s="8"/>
      <c r="D8" s="9" t="s">
        <v>51</v>
      </c>
      <c r="E8" s="9"/>
      <c r="F8" s="22" t="s">
        <v>52</v>
      </c>
      <c r="G8" s="22"/>
      <c r="H8" s="9" t="s">
        <v>53</v>
      </c>
      <c r="I8" s="8"/>
      <c r="J8" s="22" t="s">
        <v>54</v>
      </c>
      <c r="K8" s="48"/>
    </row>
    <row r="9" ht="18.75" customHeight="1" spans="2:11">
      <c r="B9" s="7"/>
      <c r="C9" s="8"/>
      <c r="D9" s="9" t="s">
        <v>55</v>
      </c>
      <c r="E9" s="9"/>
      <c r="F9" s="22" t="s">
        <v>56</v>
      </c>
      <c r="G9" s="22"/>
      <c r="H9" s="9" t="s">
        <v>57</v>
      </c>
      <c r="I9" s="8"/>
      <c r="J9" s="49">
        <v>46030</v>
      </c>
      <c r="K9" s="48"/>
    </row>
    <row r="10" ht="18.75" customHeight="1" spans="2:11">
      <c r="B10" s="7"/>
      <c r="C10" s="8"/>
      <c r="D10" s="9" t="s">
        <v>58</v>
      </c>
      <c r="E10" s="9"/>
      <c r="F10" s="22"/>
      <c r="G10" s="22"/>
      <c r="H10" s="9" t="s">
        <v>1</v>
      </c>
      <c r="I10" s="8"/>
      <c r="J10" s="22"/>
      <c r="K10" s="48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50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>
      <c r="B13" s="12" t="s">
        <v>2</v>
      </c>
      <c r="C13" s="13"/>
      <c r="D13" s="20" t="s">
        <v>59</v>
      </c>
      <c r="E13" s="20" t="s">
        <v>60</v>
      </c>
      <c r="F13" s="20"/>
      <c r="G13" s="20" t="s">
        <v>61</v>
      </c>
      <c r="H13" s="20" t="s">
        <v>62</v>
      </c>
      <c r="I13" s="20" t="s">
        <v>63</v>
      </c>
      <c r="J13" s="20"/>
      <c r="K13" s="20" t="s">
        <v>64</v>
      </c>
    </row>
    <row r="14" spans="2:11">
      <c r="B14" s="14">
        <v>1</v>
      </c>
      <c r="C14" s="15"/>
      <c r="D14" s="23" t="s">
        <v>65</v>
      </c>
      <c r="E14" s="20"/>
      <c r="F14" s="41" t="s">
        <v>66</v>
      </c>
      <c r="G14" s="41">
        <v>633</v>
      </c>
      <c r="H14" s="41">
        <v>633</v>
      </c>
      <c r="I14" s="20"/>
      <c r="J14" s="20"/>
      <c r="K14" s="51" t="s">
        <v>67</v>
      </c>
    </row>
    <row r="15" ht="18" customHeight="1" spans="2:11">
      <c r="B15" s="14">
        <v>2</v>
      </c>
      <c r="C15" s="15"/>
      <c r="D15" s="23"/>
      <c r="E15" s="23" t="s">
        <v>68</v>
      </c>
      <c r="F15" s="23"/>
      <c r="G15" s="24">
        <f>90.78+37.57+236.8</f>
        <v>365.15</v>
      </c>
      <c r="H15" s="24">
        <f>90.78+37.57+236.8</f>
        <v>365.15</v>
      </c>
      <c r="I15" s="24"/>
      <c r="J15" s="24"/>
      <c r="K15" s="52" t="s">
        <v>69</v>
      </c>
    </row>
    <row r="16" ht="18" customHeight="1" spans="2:11">
      <c r="B16" s="14">
        <v>3</v>
      </c>
      <c r="C16" s="15"/>
      <c r="D16" s="23"/>
      <c r="E16" s="23" t="s">
        <v>68</v>
      </c>
      <c r="F16" s="23"/>
      <c r="G16" s="24">
        <v>53.6</v>
      </c>
      <c r="H16" s="24">
        <v>53.6</v>
      </c>
      <c r="I16" s="24"/>
      <c r="J16" s="24"/>
      <c r="K16" s="52" t="s">
        <v>69</v>
      </c>
    </row>
    <row r="17" ht="18" customHeight="1" spans="2:11">
      <c r="B17" s="14">
        <v>4</v>
      </c>
      <c r="C17" s="15"/>
      <c r="D17" s="23"/>
      <c r="E17" s="42" t="s">
        <v>70</v>
      </c>
      <c r="F17" s="42"/>
      <c r="G17" s="43">
        <v>12.2</v>
      </c>
      <c r="H17" s="43">
        <v>12.2</v>
      </c>
      <c r="I17" s="43"/>
      <c r="J17" s="43"/>
      <c r="K17" s="53" t="s">
        <v>70</v>
      </c>
    </row>
    <row r="18" ht="18" customHeight="1" spans="2:11">
      <c r="B18" s="14">
        <v>5</v>
      </c>
      <c r="C18" s="15"/>
      <c r="D18" s="23"/>
      <c r="E18" s="42" t="s">
        <v>70</v>
      </c>
      <c r="F18" s="42"/>
      <c r="G18" s="43">
        <v>23.9</v>
      </c>
      <c r="H18" s="43">
        <v>23.9</v>
      </c>
      <c r="I18" s="43"/>
      <c r="J18" s="43"/>
      <c r="K18" s="53" t="s">
        <v>70</v>
      </c>
    </row>
    <row r="19" ht="18" customHeight="1" spans="2:11">
      <c r="B19" s="14">
        <v>6</v>
      </c>
      <c r="C19" s="15"/>
      <c r="D19" s="23"/>
      <c r="E19" s="42" t="s">
        <v>70</v>
      </c>
      <c r="F19" s="42"/>
      <c r="G19" s="43">
        <v>27.8</v>
      </c>
      <c r="H19" s="43">
        <v>27.8</v>
      </c>
      <c r="I19" s="24"/>
      <c r="J19" s="24"/>
      <c r="K19" s="53" t="s">
        <v>70</v>
      </c>
    </row>
    <row r="20" ht="18" customHeight="1" spans="2:11">
      <c r="B20" s="14">
        <v>7</v>
      </c>
      <c r="C20" s="15"/>
      <c r="D20" s="23"/>
      <c r="E20" s="42" t="s">
        <v>70</v>
      </c>
      <c r="F20" s="42"/>
      <c r="G20" s="43">
        <v>104.5</v>
      </c>
      <c r="H20" s="43">
        <v>104.5</v>
      </c>
      <c r="I20" s="43"/>
      <c r="J20" s="43"/>
      <c r="K20" s="53" t="s">
        <v>70</v>
      </c>
    </row>
    <row r="21" ht="18" customHeight="1" spans="2:11">
      <c r="B21" s="14"/>
      <c r="C21" s="15"/>
      <c r="D21" s="23"/>
      <c r="E21" s="42" t="s">
        <v>70</v>
      </c>
      <c r="F21" s="42"/>
      <c r="G21" s="43">
        <v>59</v>
      </c>
      <c r="H21" s="43">
        <v>59</v>
      </c>
      <c r="I21" s="43"/>
      <c r="J21" s="43"/>
      <c r="K21" s="53" t="s">
        <v>70</v>
      </c>
    </row>
    <row r="22" ht="18" customHeight="1" spans="2:11">
      <c r="B22" s="14"/>
      <c r="C22" s="15"/>
      <c r="D22" s="23"/>
      <c r="E22" s="42" t="s">
        <v>70</v>
      </c>
      <c r="F22" s="42"/>
      <c r="G22" s="43">
        <v>29.18</v>
      </c>
      <c r="H22" s="43">
        <v>29.18</v>
      </c>
      <c r="I22" s="43"/>
      <c r="J22" s="43"/>
      <c r="K22" s="53" t="s">
        <v>70</v>
      </c>
    </row>
    <row r="23" ht="18" customHeight="1" spans="2:11">
      <c r="B23" s="14"/>
      <c r="C23" s="15"/>
      <c r="D23" s="23"/>
      <c r="E23" s="42" t="s">
        <v>70</v>
      </c>
      <c r="F23" s="42"/>
      <c r="G23" s="43">
        <v>27.18</v>
      </c>
      <c r="H23" s="43">
        <v>27.18</v>
      </c>
      <c r="I23" s="43"/>
      <c r="J23" s="43"/>
      <c r="K23" s="53" t="s">
        <v>70</v>
      </c>
    </row>
    <row r="24" ht="18" customHeight="1" spans="2:11">
      <c r="B24" s="14"/>
      <c r="C24" s="15"/>
      <c r="D24" s="23"/>
      <c r="E24" s="42" t="s">
        <v>70</v>
      </c>
      <c r="F24" s="42"/>
      <c r="G24" s="44">
        <v>13.2</v>
      </c>
      <c r="H24" s="44"/>
      <c r="I24" s="44"/>
      <c r="J24" s="44">
        <v>13.2</v>
      </c>
      <c r="K24" s="53" t="s">
        <v>70</v>
      </c>
    </row>
    <row r="25" ht="18" customHeight="1" spans="2:11">
      <c r="B25" s="14"/>
      <c r="C25" s="15"/>
      <c r="D25" s="23"/>
      <c r="E25" s="42" t="s">
        <v>70</v>
      </c>
      <c r="F25" s="42"/>
      <c r="G25" s="44">
        <v>25.3</v>
      </c>
      <c r="H25" s="44"/>
      <c r="I25" s="44"/>
      <c r="J25" s="44">
        <v>25.3</v>
      </c>
      <c r="K25" s="53" t="s">
        <v>70</v>
      </c>
    </row>
    <row r="26" ht="18" customHeight="1" spans="2:11">
      <c r="B26" s="14">
        <v>8</v>
      </c>
      <c r="C26" s="15"/>
      <c r="D26" s="23"/>
      <c r="E26" s="42" t="s">
        <v>70</v>
      </c>
      <c r="F26" s="42"/>
      <c r="G26" s="43">
        <v>18.8</v>
      </c>
      <c r="H26" s="44">
        <v>17.8</v>
      </c>
      <c r="I26" s="43">
        <v>1</v>
      </c>
      <c r="J26" s="43"/>
      <c r="K26" s="53" t="s">
        <v>70</v>
      </c>
    </row>
    <row r="27" ht="18" customHeight="1" spans="2:11">
      <c r="B27" s="14">
        <v>9</v>
      </c>
      <c r="C27" s="15"/>
      <c r="D27" s="23"/>
      <c r="E27" s="42" t="s">
        <v>70</v>
      </c>
      <c r="F27" s="42"/>
      <c r="G27" s="43">
        <v>98</v>
      </c>
      <c r="H27" s="43">
        <v>98</v>
      </c>
      <c r="I27" s="43"/>
      <c r="J27" s="43"/>
      <c r="K27" s="53" t="s">
        <v>70</v>
      </c>
    </row>
    <row r="28" ht="18" customHeight="1" spans="2:11">
      <c r="B28" s="14">
        <v>10</v>
      </c>
      <c r="C28" s="15"/>
      <c r="D28" s="16" t="s">
        <v>40</v>
      </c>
      <c r="E28" s="23" t="s">
        <v>70</v>
      </c>
      <c r="F28" s="23"/>
      <c r="G28" s="43">
        <v>60.28</v>
      </c>
      <c r="H28" s="43">
        <v>60.28</v>
      </c>
      <c r="I28" s="43"/>
      <c r="J28" s="43"/>
      <c r="K28" s="53" t="s">
        <v>70</v>
      </c>
    </row>
    <row r="29" ht="18" customHeight="1" spans="2:11">
      <c r="B29" s="14"/>
      <c r="C29" s="15"/>
      <c r="D29" s="17"/>
      <c r="E29" s="23" t="s">
        <v>70</v>
      </c>
      <c r="F29" s="23"/>
      <c r="G29" s="43">
        <v>76.2</v>
      </c>
      <c r="H29" s="43">
        <v>76.2</v>
      </c>
      <c r="I29" s="43"/>
      <c r="J29" s="43"/>
      <c r="K29" s="53" t="s">
        <v>70</v>
      </c>
    </row>
    <row r="30" ht="18" customHeight="1" spans="2:11">
      <c r="B30" s="14"/>
      <c r="C30" s="15"/>
      <c r="D30" s="17"/>
      <c r="E30" s="23" t="s">
        <v>70</v>
      </c>
      <c r="F30" s="23"/>
      <c r="G30" s="43">
        <v>106.67</v>
      </c>
      <c r="H30" s="43">
        <v>106.67</v>
      </c>
      <c r="I30" s="43"/>
      <c r="J30" s="43"/>
      <c r="K30" s="53" t="s">
        <v>70</v>
      </c>
    </row>
    <row r="31" ht="18" customHeight="1" spans="2:11">
      <c r="B31" s="14"/>
      <c r="C31" s="15"/>
      <c r="D31" s="17"/>
      <c r="E31" s="23" t="s">
        <v>70</v>
      </c>
      <c r="F31" s="23"/>
      <c r="G31" s="44">
        <v>68.5</v>
      </c>
      <c r="H31" s="43">
        <v>64.08</v>
      </c>
      <c r="I31" s="43"/>
      <c r="J31" s="43">
        <f>G31-H31</f>
        <v>4.42</v>
      </c>
      <c r="K31" s="53" t="s">
        <v>70</v>
      </c>
    </row>
    <row r="32" ht="18" customHeight="1" spans="2:11">
      <c r="B32" s="14"/>
      <c r="C32" s="15"/>
      <c r="D32" s="17"/>
      <c r="E32" s="23" t="s">
        <v>70</v>
      </c>
      <c r="F32" s="23"/>
      <c r="G32" s="24">
        <v>315.78</v>
      </c>
      <c r="H32" s="24">
        <v>315.78</v>
      </c>
      <c r="I32" s="24"/>
      <c r="J32" s="24"/>
      <c r="K32" s="53" t="s">
        <v>70</v>
      </c>
    </row>
    <row r="33" ht="18" customHeight="1" spans="2:11">
      <c r="B33" s="14">
        <v>11</v>
      </c>
      <c r="C33" s="15"/>
      <c r="D33" s="18"/>
      <c r="E33" s="23" t="s">
        <v>70</v>
      </c>
      <c r="F33" s="23"/>
      <c r="G33" s="24">
        <v>259</v>
      </c>
      <c r="H33" s="24">
        <v>259</v>
      </c>
      <c r="I33" s="34"/>
      <c r="J33" s="35"/>
      <c r="K33" s="53" t="s">
        <v>70</v>
      </c>
    </row>
    <row r="34" ht="18" customHeight="1" spans="2:11">
      <c r="B34" s="12" t="s">
        <v>44</v>
      </c>
      <c r="C34" s="19"/>
      <c r="D34" s="19"/>
      <c r="E34" s="19"/>
      <c r="F34" s="13"/>
      <c r="G34" s="25">
        <f>SUM(G14:G33)</f>
        <v>2377.24</v>
      </c>
      <c r="H34" s="25">
        <f>SUM(H14:H33)</f>
        <v>2333.32</v>
      </c>
      <c r="I34" s="37">
        <f>SUM(I15:J33)</f>
        <v>43.92</v>
      </c>
      <c r="J34" s="38"/>
      <c r="K34" s="54"/>
    </row>
    <row r="35" ht="18" customHeight="1" spans="2:11">
      <c r="B35" s="8"/>
      <c r="C35" s="8"/>
      <c r="D35" s="8"/>
      <c r="E35" s="8"/>
      <c r="F35" s="8"/>
      <c r="G35" s="8"/>
      <c r="H35" s="8"/>
      <c r="I35" s="8"/>
      <c r="J35" s="40"/>
      <c r="K35" s="8"/>
    </row>
    <row r="36" ht="18" customHeight="1" spans="2:11">
      <c r="B36" s="20" t="s">
        <v>62</v>
      </c>
      <c r="C36" s="20"/>
      <c r="D36" s="20"/>
      <c r="E36" s="20"/>
      <c r="F36" s="20"/>
      <c r="G36" s="20" t="s">
        <v>71</v>
      </c>
      <c r="H36" s="20"/>
      <c r="I36" s="20"/>
      <c r="J36" s="20"/>
      <c r="K36" s="20" t="s">
        <v>72</v>
      </c>
    </row>
    <row r="37" ht="18" customHeight="1" spans="2:11">
      <c r="B37" s="21">
        <f>H34</f>
        <v>2333.32</v>
      </c>
      <c r="C37" s="21"/>
      <c r="D37" s="21"/>
      <c r="E37" s="21"/>
      <c r="F37" s="21"/>
      <c r="G37" s="21">
        <f>I34</f>
        <v>43.92</v>
      </c>
      <c r="H37" s="21"/>
      <c r="I37" s="21"/>
      <c r="J37" s="21"/>
      <c r="K37" s="55">
        <f>SUM(B37:J37)</f>
        <v>2377.24</v>
      </c>
    </row>
    <row r="38" spans="2:11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1">
      <c r="B39" s="8" t="s">
        <v>73</v>
      </c>
      <c r="C39" s="8"/>
      <c r="D39" s="8"/>
      <c r="E39" s="8"/>
      <c r="F39" s="8" t="s">
        <v>74</v>
      </c>
      <c r="G39" s="8" t="s">
        <v>75</v>
      </c>
      <c r="H39" s="8"/>
      <c r="I39" s="8"/>
      <c r="J39" s="8" t="s">
        <v>76</v>
      </c>
      <c r="K39" s="8"/>
    </row>
    <row r="44" spans="7:7">
      <c r="G44" s="45"/>
    </row>
    <row r="45" spans="7:7">
      <c r="G45" s="45"/>
    </row>
    <row r="46" spans="7:7">
      <c r="G46" s="45"/>
    </row>
    <row r="47" spans="7:7">
      <c r="G47" s="45"/>
    </row>
  </sheetData>
  <mergeCells count="57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E21:F21"/>
    <mergeCell ref="E22:F22"/>
    <mergeCell ref="E23:F23"/>
    <mergeCell ref="E24:F24"/>
    <mergeCell ref="E25:F25"/>
    <mergeCell ref="B26:C26"/>
    <mergeCell ref="E26:F26"/>
    <mergeCell ref="I26:J26"/>
    <mergeCell ref="B27:C27"/>
    <mergeCell ref="E27:F27"/>
    <mergeCell ref="I27:J27"/>
    <mergeCell ref="B28:C28"/>
    <mergeCell ref="E28:F28"/>
    <mergeCell ref="E29:F29"/>
    <mergeCell ref="E30:F30"/>
    <mergeCell ref="E31:F31"/>
    <mergeCell ref="E32:F32"/>
    <mergeCell ref="B33:C33"/>
    <mergeCell ref="E33:F33"/>
    <mergeCell ref="I33:J33"/>
    <mergeCell ref="B34:F34"/>
    <mergeCell ref="I34:J34"/>
    <mergeCell ref="B36:F36"/>
    <mergeCell ref="G36:J36"/>
    <mergeCell ref="B37:F37"/>
    <mergeCell ref="G37:J37"/>
    <mergeCell ref="D14:D27"/>
    <mergeCell ref="D28:D33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zoomScale="130" zoomScaleNormal="130" topLeftCell="A7" workbookViewId="0">
      <selection activeCell="F8" sqref="F8:G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6"/>
    </row>
    <row r="5" ht="20.4" spans="2:11">
      <c r="B5" s="3" t="s">
        <v>77</v>
      </c>
      <c r="C5" s="3"/>
      <c r="D5" s="3"/>
      <c r="E5" s="3"/>
      <c r="F5" s="3"/>
      <c r="G5" s="3"/>
      <c r="H5" s="3"/>
      <c r="I5" s="3"/>
      <c r="J5" s="3"/>
      <c r="K5" s="27"/>
    </row>
    <row r="6" spans="2:11">
      <c r="B6" s="4"/>
      <c r="C6" s="4"/>
      <c r="D6" s="4"/>
      <c r="E6" s="4"/>
      <c r="F6" s="4"/>
      <c r="G6" s="4"/>
      <c r="H6" s="4"/>
      <c r="I6" s="4"/>
      <c r="J6" s="4"/>
      <c r="K6" s="28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29"/>
    </row>
    <row r="8" ht="18.75" customHeight="1" spans="2:11">
      <c r="B8" s="7"/>
      <c r="C8" s="8"/>
      <c r="D8" s="9" t="s">
        <v>51</v>
      </c>
      <c r="E8" s="9"/>
      <c r="F8" s="22"/>
      <c r="G8" s="22"/>
      <c r="H8" s="9" t="s">
        <v>53</v>
      </c>
      <c r="I8" s="8"/>
      <c r="J8" s="22"/>
      <c r="K8" s="30"/>
    </row>
    <row r="9" ht="18.75" customHeight="1" spans="2:11">
      <c r="B9" s="7"/>
      <c r="C9" s="8"/>
      <c r="D9" s="9" t="s">
        <v>55</v>
      </c>
      <c r="E9" s="9"/>
      <c r="F9" s="22"/>
      <c r="G9" s="22"/>
      <c r="H9" s="9" t="s">
        <v>57</v>
      </c>
      <c r="I9" s="8"/>
      <c r="J9" s="22"/>
      <c r="K9" s="30"/>
    </row>
    <row r="10" ht="18.75" customHeight="1" spans="2:11">
      <c r="B10" s="7"/>
      <c r="C10" s="8"/>
      <c r="D10" s="9" t="s">
        <v>58</v>
      </c>
      <c r="E10" s="9"/>
      <c r="F10" s="22"/>
      <c r="G10" s="22"/>
      <c r="H10" s="9" t="s">
        <v>1</v>
      </c>
      <c r="I10" s="8"/>
      <c r="J10" s="22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1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32"/>
    </row>
    <row r="13" spans="2:11">
      <c r="B13" s="12" t="s">
        <v>2</v>
      </c>
      <c r="C13" s="13"/>
      <c r="D13" s="12" t="s">
        <v>59</v>
      </c>
      <c r="E13" s="12" t="s">
        <v>60</v>
      </c>
      <c r="F13" s="13"/>
      <c r="G13" s="20" t="s">
        <v>61</v>
      </c>
      <c r="H13" s="13" t="s">
        <v>62</v>
      </c>
      <c r="I13" s="12" t="s">
        <v>63</v>
      </c>
      <c r="J13" s="13"/>
      <c r="K13" s="33" t="s">
        <v>64</v>
      </c>
    </row>
    <row r="14" ht="18" customHeight="1" spans="2:11">
      <c r="B14" s="14">
        <v>1</v>
      </c>
      <c r="C14" s="15"/>
      <c r="D14" s="16" t="s">
        <v>78</v>
      </c>
      <c r="E14" s="23" t="s">
        <v>68</v>
      </c>
      <c r="F14" s="23"/>
      <c r="G14" s="24"/>
      <c r="H14" s="24"/>
      <c r="I14" s="34"/>
      <c r="J14" s="35"/>
      <c r="K14" s="36"/>
    </row>
    <row r="15" ht="18" customHeight="1" spans="2:11">
      <c r="B15" s="14">
        <v>2</v>
      </c>
      <c r="C15" s="15"/>
      <c r="D15" s="17"/>
      <c r="F15" s="23" t="s">
        <v>68</v>
      </c>
      <c r="G15" s="23"/>
      <c r="H15" s="24"/>
      <c r="I15" s="34"/>
      <c r="J15" s="35"/>
      <c r="K15" s="36"/>
    </row>
    <row r="16" ht="18" customHeight="1" spans="2:11">
      <c r="B16" s="14">
        <v>6</v>
      </c>
      <c r="C16" s="15"/>
      <c r="D16" s="16" t="s">
        <v>40</v>
      </c>
      <c r="E16" s="23" t="s">
        <v>70</v>
      </c>
      <c r="F16" s="23"/>
      <c r="G16" s="24"/>
      <c r="H16" s="24"/>
      <c r="I16" s="34"/>
      <c r="J16" s="35"/>
      <c r="K16" s="36"/>
    </row>
    <row r="17" ht="18" customHeight="1" spans="2:11">
      <c r="B17" s="14"/>
      <c r="C17" s="15"/>
      <c r="D17" s="17"/>
      <c r="E17" s="23" t="s">
        <v>70</v>
      </c>
      <c r="F17" s="23"/>
      <c r="G17" s="24"/>
      <c r="H17" s="24"/>
      <c r="I17" s="34"/>
      <c r="J17" s="35"/>
      <c r="K17" s="36"/>
    </row>
    <row r="18" ht="18" customHeight="1" spans="2:11">
      <c r="B18" s="14"/>
      <c r="C18" s="15"/>
      <c r="D18" s="17"/>
      <c r="E18" s="23" t="s">
        <v>70</v>
      </c>
      <c r="F18" s="23"/>
      <c r="G18" s="24"/>
      <c r="H18" s="24"/>
      <c r="I18" s="34"/>
      <c r="J18" s="35"/>
      <c r="K18" s="36"/>
    </row>
    <row r="19" ht="18" customHeight="1" spans="2:11">
      <c r="B19" s="14">
        <v>7</v>
      </c>
      <c r="C19" s="15"/>
      <c r="D19" s="17"/>
      <c r="E19" s="23" t="s">
        <v>42</v>
      </c>
      <c r="F19" s="23"/>
      <c r="G19" s="24"/>
      <c r="H19" s="24"/>
      <c r="I19" s="34"/>
      <c r="J19" s="35"/>
      <c r="K19" s="36"/>
    </row>
    <row r="20" ht="17" customHeight="1" spans="2:11">
      <c r="B20" s="14">
        <v>8</v>
      </c>
      <c r="C20" s="15"/>
      <c r="D20" s="18"/>
      <c r="E20" s="23"/>
      <c r="F20" s="23"/>
      <c r="G20" s="24"/>
      <c r="H20" s="24"/>
      <c r="I20" s="34"/>
      <c r="J20" s="35"/>
      <c r="K20" s="36"/>
    </row>
    <row r="21" ht="18" customHeight="1" spans="2:11">
      <c r="B21" s="12" t="s">
        <v>44</v>
      </c>
      <c r="C21" s="19"/>
      <c r="D21" s="19"/>
      <c r="E21" s="19"/>
      <c r="F21" s="13"/>
      <c r="G21" s="25">
        <f>SUM(G14:G18)</f>
        <v>0</v>
      </c>
      <c r="H21" s="25">
        <f>SUM(H14:H18)</f>
        <v>0</v>
      </c>
      <c r="I21" s="37">
        <f>SUM(I14:J18)</f>
        <v>0</v>
      </c>
      <c r="J21" s="38"/>
      <c r="K21" s="39"/>
    </row>
    <row r="22" ht="18" customHeight="1" spans="2:11">
      <c r="B22" s="8"/>
      <c r="C22" s="8"/>
      <c r="D22" s="8"/>
      <c r="E22" s="8"/>
      <c r="F22" s="8"/>
      <c r="G22" s="8"/>
      <c r="H22" s="8"/>
      <c r="I22" s="8"/>
      <c r="J22" s="40"/>
      <c r="K22" s="32"/>
    </row>
    <row r="23" ht="18" customHeight="1" spans="2:11">
      <c r="B23" s="20" t="s">
        <v>62</v>
      </c>
      <c r="C23" s="20"/>
      <c r="D23" s="20"/>
      <c r="E23" s="20"/>
      <c r="F23" s="20"/>
      <c r="G23" s="20" t="s">
        <v>71</v>
      </c>
      <c r="H23" s="20"/>
      <c r="I23" s="20"/>
      <c r="J23" s="20"/>
      <c r="K23" s="33" t="s">
        <v>72</v>
      </c>
    </row>
    <row r="24" ht="18" customHeight="1" spans="2:11">
      <c r="B24" s="21">
        <f>H21</f>
        <v>0</v>
      </c>
      <c r="C24" s="21"/>
      <c r="D24" s="21"/>
      <c r="E24" s="21"/>
      <c r="F24" s="21"/>
      <c r="G24" s="21">
        <f>I21</f>
        <v>0</v>
      </c>
      <c r="H24" s="21"/>
      <c r="I24" s="21"/>
      <c r="J24" s="21"/>
      <c r="K24" s="33">
        <f>SUM(B24:J24)</f>
        <v>0</v>
      </c>
    </row>
    <row r="25" spans="2:11">
      <c r="B25" s="8"/>
      <c r="C25" s="8"/>
      <c r="D25" s="8"/>
      <c r="E25" s="8"/>
      <c r="F25" s="8"/>
      <c r="G25" s="8"/>
      <c r="H25" s="8"/>
      <c r="I25" s="8"/>
      <c r="J25" s="8"/>
      <c r="K25" s="32"/>
    </row>
    <row r="26" spans="2:11">
      <c r="B26" s="8" t="s">
        <v>73</v>
      </c>
      <c r="C26" s="8"/>
      <c r="D26" s="8"/>
      <c r="E26" s="8"/>
      <c r="F26" s="8" t="s">
        <v>74</v>
      </c>
      <c r="G26" s="8" t="s">
        <v>75</v>
      </c>
      <c r="H26" s="8"/>
      <c r="I26" s="8"/>
      <c r="J26" s="8" t="s">
        <v>76</v>
      </c>
      <c r="K26" s="32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5"/>
    <mergeCell ref="D16:D20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2014-04-17T08:52:00Z</dcterms:created>
  <cp:lastPrinted>2017-01-21T02:25:00Z</cp:lastPrinted>
  <dcterms:modified xsi:type="dcterms:W3CDTF">2026-02-05T19:44:12Z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5A1603821588D31ACF818469404E81BA_43</vt:lpwstr>
  </property>
</Properties>
</file>